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40" tabRatio="738" activeTab="0"/>
  </bookViews>
  <sheets>
    <sheet name="Summary" sheetId="1" r:id="rId1"/>
    <sheet name="BUF" sheetId="2" r:id="rId2"/>
    <sheet name="NMA" sheetId="3" r:id="rId3"/>
    <sheet name="EC101" sheetId="4" r:id="rId4"/>
    <sheet name="EC102" sheetId="5" r:id="rId5"/>
    <sheet name="EC104" sheetId="6" r:id="rId6"/>
    <sheet name="EC105" sheetId="7" r:id="rId7"/>
    <sheet name="EC106" sheetId="8" r:id="rId8"/>
    <sheet name="EC108" sheetId="9" r:id="rId9"/>
    <sheet name="EC109" sheetId="10" r:id="rId10"/>
    <sheet name="DC10" sheetId="11" r:id="rId11"/>
    <sheet name="EC121" sheetId="12" r:id="rId12"/>
    <sheet name="EC122" sheetId="13" r:id="rId13"/>
    <sheet name="EC123" sheetId="14" r:id="rId14"/>
    <sheet name="EC124" sheetId="15" r:id="rId15"/>
    <sheet name="EC126" sheetId="16" r:id="rId16"/>
    <sheet name="EC129" sheetId="17" r:id="rId17"/>
    <sheet name="DC12" sheetId="18" r:id="rId18"/>
    <sheet name="EC131" sheetId="19" r:id="rId19"/>
    <sheet name="EC135" sheetId="20" r:id="rId20"/>
    <sheet name="EC136" sheetId="21" r:id="rId21"/>
    <sheet name="EC137" sheetId="22" r:id="rId22"/>
    <sheet name="EC138" sheetId="23" r:id="rId23"/>
    <sheet name="EC139" sheetId="24" r:id="rId24"/>
    <sheet name="DC13" sheetId="25" r:id="rId25"/>
    <sheet name="EC141" sheetId="26" r:id="rId26"/>
    <sheet name="EC142" sheetId="27" r:id="rId27"/>
    <sheet name="EC145" sheetId="28" r:id="rId28"/>
    <sheet name="DC14" sheetId="29" r:id="rId29"/>
    <sheet name="EC153" sheetId="30" r:id="rId30"/>
    <sheet name="EC154" sheetId="31" r:id="rId31"/>
    <sheet name="EC155" sheetId="32" r:id="rId32"/>
    <sheet name="EC156" sheetId="33" r:id="rId33"/>
    <sheet name="EC157" sheetId="34" r:id="rId34"/>
    <sheet name="DC15" sheetId="35" r:id="rId35"/>
    <sheet name="EC441" sheetId="36" r:id="rId36"/>
    <sheet name="EC442" sheetId="37" r:id="rId37"/>
    <sheet name="EC443" sheetId="38" r:id="rId38"/>
    <sheet name="EC444" sheetId="39" r:id="rId39"/>
    <sheet name="DC44" sheetId="40" r:id="rId40"/>
  </sheets>
  <definedNames>
    <definedName name="_xlnm.Print_Area" localSheetId="1">'BUF'!$A$1:$H$180</definedName>
    <definedName name="_xlnm.Print_Area" localSheetId="10">'DC10'!$A$1:$H$180</definedName>
    <definedName name="_xlnm.Print_Area" localSheetId="17">'DC12'!$A$1:$H$180</definedName>
    <definedName name="_xlnm.Print_Area" localSheetId="24">'DC13'!$A$1:$H$180</definedName>
    <definedName name="_xlnm.Print_Area" localSheetId="28">'DC14'!$A$1:$H$180</definedName>
    <definedName name="_xlnm.Print_Area" localSheetId="34">'DC15'!$A$1:$H$180</definedName>
    <definedName name="_xlnm.Print_Area" localSheetId="39">'DC44'!$A$1:$H$180</definedName>
    <definedName name="_xlnm.Print_Area" localSheetId="3">'EC101'!$A$1:$H$180</definedName>
    <definedName name="_xlnm.Print_Area" localSheetId="4">'EC102'!$A$1:$H$180</definedName>
    <definedName name="_xlnm.Print_Area" localSheetId="5">'EC104'!$A$1:$H$180</definedName>
    <definedName name="_xlnm.Print_Area" localSheetId="6">'EC105'!$A$1:$H$180</definedName>
    <definedName name="_xlnm.Print_Area" localSheetId="7">'EC106'!$A$1:$H$180</definedName>
    <definedName name="_xlnm.Print_Area" localSheetId="8">'EC108'!$A$1:$H$180</definedName>
    <definedName name="_xlnm.Print_Area" localSheetId="9">'EC109'!$A$1:$H$180</definedName>
    <definedName name="_xlnm.Print_Area" localSheetId="11">'EC121'!$A$1:$H$180</definedName>
    <definedName name="_xlnm.Print_Area" localSheetId="12">'EC122'!$A$1:$H$180</definedName>
    <definedName name="_xlnm.Print_Area" localSheetId="13">'EC123'!$A$1:$H$180</definedName>
    <definedName name="_xlnm.Print_Area" localSheetId="14">'EC124'!$A$1:$H$180</definedName>
    <definedName name="_xlnm.Print_Area" localSheetId="15">'EC126'!$A$1:$H$180</definedName>
    <definedName name="_xlnm.Print_Area" localSheetId="16">'EC129'!$A$1:$H$180</definedName>
    <definedName name="_xlnm.Print_Area" localSheetId="18">'EC131'!$A$1:$H$180</definedName>
    <definedName name="_xlnm.Print_Area" localSheetId="19">'EC135'!$A$1:$H$180</definedName>
    <definedName name="_xlnm.Print_Area" localSheetId="20">'EC136'!$A$1:$H$180</definedName>
    <definedName name="_xlnm.Print_Area" localSheetId="21">'EC137'!$A$1:$H$180</definedName>
    <definedName name="_xlnm.Print_Area" localSheetId="22">'EC138'!$A$1:$H$180</definedName>
    <definedName name="_xlnm.Print_Area" localSheetId="23">'EC139'!$A$1:$H$180</definedName>
    <definedName name="_xlnm.Print_Area" localSheetId="25">'EC141'!$A$1:$H$180</definedName>
    <definedName name="_xlnm.Print_Area" localSheetId="26">'EC142'!$A$1:$H$180</definedName>
    <definedName name="_xlnm.Print_Area" localSheetId="27">'EC145'!$A$1:$H$180</definedName>
    <definedName name="_xlnm.Print_Area" localSheetId="29">'EC153'!$A$1:$H$180</definedName>
    <definedName name="_xlnm.Print_Area" localSheetId="30">'EC154'!$A$1:$H$180</definedName>
    <definedName name="_xlnm.Print_Area" localSheetId="31">'EC155'!$A$1:$H$180</definedName>
    <definedName name="_xlnm.Print_Area" localSheetId="32">'EC156'!$A$1:$H$180</definedName>
    <definedName name="_xlnm.Print_Area" localSheetId="33">'EC157'!$A$1:$H$180</definedName>
    <definedName name="_xlnm.Print_Area" localSheetId="35">'EC441'!$A$1:$H$180</definedName>
    <definedName name="_xlnm.Print_Area" localSheetId="36">'EC442'!$A$1:$H$180</definedName>
    <definedName name="_xlnm.Print_Area" localSheetId="37">'EC443'!$A$1:$H$180</definedName>
    <definedName name="_xlnm.Print_Area" localSheetId="38">'EC444'!$A$1:$H$180</definedName>
    <definedName name="_xlnm.Print_Area" localSheetId="2">'NMA'!$A$1:$H$180</definedName>
    <definedName name="_xlnm.Print_Area" localSheetId="0">'Summary'!$A$1:$H$180</definedName>
  </definedNames>
  <calcPr fullCalcOnLoad="1"/>
</workbook>
</file>

<file path=xl/sharedStrings.xml><?xml version="1.0" encoding="utf-8"?>
<sst xmlns="http://schemas.openxmlformats.org/spreadsheetml/2006/main" count="2370" uniqueCount="127">
  <si>
    <t>LOCAL GOVERNMENT MTEF ALLOCATIONS: 2020/21 - 2022/23</t>
  </si>
  <si>
    <t xml:space="preserve">
Summary</t>
  </si>
  <si>
    <t>2020/21 
R thousands</t>
  </si>
  <si>
    <t>2021/22 
R thousands</t>
  </si>
  <si>
    <t>2022/23 
R thousands</t>
  </si>
  <si>
    <t>Direct transfers</t>
  </si>
  <si>
    <t>Equitable share and related</t>
  </si>
  <si>
    <t>Fuel levy sharing</t>
  </si>
  <si>
    <t>Infrastructure</t>
  </si>
  <si>
    <t>Municipal infrastructure grant</t>
  </si>
  <si>
    <t>Urban settlement development grant</t>
  </si>
  <si>
    <t>Public transport network grant</t>
  </si>
  <si>
    <t>Integrated national electrification programme (municipal) grant</t>
  </si>
  <si>
    <t>Neighbourhood development partnership grant (capital grant)</t>
  </si>
  <si>
    <t>Rural roads assets management systems grant</t>
  </si>
  <si>
    <t>Integrated city development grant</t>
  </si>
  <si>
    <t>Regional bulk infrastructure grant</t>
  </si>
  <si>
    <t>Water services infrastructure grant</t>
  </si>
  <si>
    <t>Municipal disaster recovery grant</t>
  </si>
  <si>
    <t>Integrated urban development grant</t>
  </si>
  <si>
    <t>Metro informal settlements partnership grant</t>
  </si>
  <si>
    <t>Capacity building and other current transfers</t>
  </si>
  <si>
    <t>Local government financial management grant</t>
  </si>
  <si>
    <t>Municipal systems improvements grant</t>
  </si>
  <si>
    <t>Expanded public works programme integrated grant for municipalities</t>
  </si>
  <si>
    <t>Infrastructure skills development grant</t>
  </si>
  <si>
    <t>Municpal emergency housing grant</t>
  </si>
  <si>
    <t>Energy efficiency and demand side management grant</t>
  </si>
  <si>
    <t>Municipal disaster grant</t>
  </si>
  <si>
    <t>Municipal human settlements capacity grant</t>
  </si>
  <si>
    <t>Municipal demarcation transition grant</t>
  </si>
  <si>
    <t>Sub total direct transfers</t>
  </si>
  <si>
    <t>Indirect transfers</t>
  </si>
  <si>
    <t>Infrastructure transfers</t>
  </si>
  <si>
    <t>Integrated national electrification programme (Eskom) grant</t>
  </si>
  <si>
    <t>Neighbourhood development partnership grant (technical assistance)</t>
  </si>
  <si>
    <t>Rural households infrastructure grant</t>
  </si>
  <si>
    <t>Bucket eradication programme grant</t>
  </si>
  <si>
    <t>Sub total indirect transfers</t>
  </si>
  <si>
    <t>Total</t>
  </si>
  <si>
    <t xml:space="preserve">
A BUF Buffalo City</t>
  </si>
  <si>
    <t xml:space="preserve">
A NMA Nelson Mandela Bay</t>
  </si>
  <si>
    <t xml:space="preserve">
B EC101 Dr Beyers Naude</t>
  </si>
  <si>
    <t xml:space="preserve">
B EC102 Blue Crane Route</t>
  </si>
  <si>
    <t xml:space="preserve">
B EC104 Makana</t>
  </si>
  <si>
    <t xml:space="preserve">
B EC105 Ndlambe</t>
  </si>
  <si>
    <t xml:space="preserve">
B EC106 Sundays River Valley</t>
  </si>
  <si>
    <t xml:space="preserve">
B EC108 Kouga</t>
  </si>
  <si>
    <t xml:space="preserve">
B EC109 Kou-Kamma</t>
  </si>
  <si>
    <t xml:space="preserve">
C DC10 Sarah Baartman</t>
  </si>
  <si>
    <t xml:space="preserve">
B EC121 Mbhashe</t>
  </si>
  <si>
    <t xml:space="preserve">
B EC122 Mnquma</t>
  </si>
  <si>
    <t xml:space="preserve">
B EC123 Great Kei</t>
  </si>
  <si>
    <t xml:space="preserve">
B EC124 Amahlathi</t>
  </si>
  <si>
    <t xml:space="preserve">
B EC126 Ngqushwa</t>
  </si>
  <si>
    <t xml:space="preserve">
B EC129 Raymond Mhlaba</t>
  </si>
  <si>
    <t xml:space="preserve">
C DC12 Amathole</t>
  </si>
  <si>
    <t>Breakdown of Equitable Share for district municipalities authorised for services</t>
  </si>
  <si>
    <t>Water</t>
  </si>
  <si>
    <t>EC121 : Mbhashe</t>
  </si>
  <si>
    <t>EC122 : Mnquma</t>
  </si>
  <si>
    <t>EC123 : Great Kei</t>
  </si>
  <si>
    <t>EC124 : Amahlathi</t>
  </si>
  <si>
    <t>EC126 : Ngqushwa</t>
  </si>
  <si>
    <t>EC127 : Nkonkobe</t>
  </si>
  <si>
    <t>EC128 : Nxuba</t>
  </si>
  <si>
    <t>EC129 : Raymond Mhlaba</t>
  </si>
  <si>
    <t>Sanitation</t>
  </si>
  <si>
    <t>Refuse</t>
  </si>
  <si>
    <t>Breakdown of MIG allocations for district municipalities authorised for services</t>
  </si>
  <si>
    <t>Breakdown of WSIG (6b) allocations for district municipalities authorised for services</t>
  </si>
  <si>
    <t>Breakdown of WSIG allocations for district municipalities authorised for services</t>
  </si>
  <si>
    <t xml:space="preserve">
B EC131 Inxuba Yethemba</t>
  </si>
  <si>
    <t xml:space="preserve">
B EC135 Intsika Yethu</t>
  </si>
  <si>
    <t xml:space="preserve">
B EC136 Emalahleni (EC)</t>
  </si>
  <si>
    <t xml:space="preserve">
B EC137 Engcobo</t>
  </si>
  <si>
    <t xml:space="preserve">
B EC138 Sakhisizwe</t>
  </si>
  <si>
    <t xml:space="preserve">
B EC139 Enoch Mgijima</t>
  </si>
  <si>
    <t xml:space="preserve">
C DC13 Chris Hani</t>
  </si>
  <si>
    <t>EC131 : Inxuba Yethemba</t>
  </si>
  <si>
    <t>EC132 : Tsolwana</t>
  </si>
  <si>
    <t>EC133 : Inkwanca</t>
  </si>
  <si>
    <t>EC134 : Lukhanji</t>
  </si>
  <si>
    <t>EC135 : Intsika Yethu</t>
  </si>
  <si>
    <t>EC136 : Emalahleni (EC)</t>
  </si>
  <si>
    <t>EC137 : Engcobo</t>
  </si>
  <si>
    <t>EC138 : Sakhisizwe</t>
  </si>
  <si>
    <t>EC139 : Enoch Mgijima</t>
  </si>
  <si>
    <t xml:space="preserve">
B EC141 Elundini</t>
  </si>
  <si>
    <t xml:space="preserve">
B EC142 Senqu</t>
  </si>
  <si>
    <t xml:space="preserve">
B EC145 Walter Sisulu</t>
  </si>
  <si>
    <t xml:space="preserve">
C DC14 Joe Gqabi</t>
  </si>
  <si>
    <t>EC141 : Elundini</t>
  </si>
  <si>
    <t>EC142 : Senqu</t>
  </si>
  <si>
    <t>EC143 : Maletswai</t>
  </si>
  <si>
    <t>EC144 : Gariep</t>
  </si>
  <si>
    <t>EC145 : Walter Sisulu</t>
  </si>
  <si>
    <t xml:space="preserve">
B EC153 Ngquza Hills</t>
  </si>
  <si>
    <t xml:space="preserve">
B EC154 Port St Johns</t>
  </si>
  <si>
    <t xml:space="preserve">
B EC155 Nyandeni</t>
  </si>
  <si>
    <t xml:space="preserve">
B EC156 Mhlontlo</t>
  </si>
  <si>
    <t xml:space="preserve">
B EC157 King Sabata Dalindyebo</t>
  </si>
  <si>
    <t xml:space="preserve">
C DC15 O R Tambo</t>
  </si>
  <si>
    <t>EC153 : Ngquza Hills</t>
  </si>
  <si>
    <t>EC154 : Port St Johns</t>
  </si>
  <si>
    <t>EC155 : Nyandeni</t>
  </si>
  <si>
    <t>EC156 : Mhlontlo</t>
  </si>
  <si>
    <t>EC157 : King Sabata Dalindyebo</t>
  </si>
  <si>
    <t xml:space="preserve">
B EC441 Matatiele</t>
  </si>
  <si>
    <t xml:space="preserve">
B EC442 Umzimvubu</t>
  </si>
  <si>
    <t xml:space="preserve">
B EC443 Mbizana</t>
  </si>
  <si>
    <t xml:space="preserve">
B EC444 Ntabankulu</t>
  </si>
  <si>
    <t xml:space="preserve">
C DC44 Alfred Nzo</t>
  </si>
  <si>
    <t>EC441 : Matatiele</t>
  </si>
  <si>
    <t>EC442 : Umzimvubu</t>
  </si>
  <si>
    <t>EC443 : Mbizana</t>
  </si>
  <si>
    <t>EC444 : Ntabankulu</t>
  </si>
  <si>
    <t>Transfers from Provincial Departments</t>
  </si>
  <si>
    <t>Municipal Allocations from Provincial Departments</t>
  </si>
  <si>
    <t>of which</t>
  </si>
  <si>
    <t>Total: Transfers from Provincial Departments</t>
  </si>
  <si>
    <t>ECONOMIC DEVELOPMENT, ENVIRONMENTAL AFFAIRS &amp; TOURISM</t>
  </si>
  <si>
    <t>HUMAN SETTLEMENTS</t>
  </si>
  <si>
    <t>Expanded Public Works Programme (EPWP)</t>
  </si>
  <si>
    <t>Human Settleement Development Grant</t>
  </si>
  <si>
    <t>OFFICE OF THE PREMIER</t>
  </si>
  <si>
    <t>Small Town Revitalisation</t>
  </si>
</sst>
</file>

<file path=xl/styles.xml><?xml version="1.0" encoding="utf-8"?>
<styleSheet xmlns="http://schemas.openxmlformats.org/spreadsheetml/2006/main">
  <numFmts count="3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#_);\(#,###\);"/>
    <numFmt numFmtId="185" formatCode="#\ ###\ ##0"/>
    <numFmt numFmtId="186" formatCode="#,###,##0_);\(#,###,##0\);_(* &quot;–&quot;???_);_(@_)"/>
    <numFmt numFmtId="187" formatCode="_(* #,##0,_);_(* \(#,##0,\);_(* &quot;- &quot;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Arial Narrow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8" fillId="0" borderId="0" xfId="0" applyFont="1" applyAlignment="1">
      <alignment wrapText="1"/>
    </xf>
    <xf numFmtId="185" fontId="5" fillId="0" borderId="10" xfId="0" applyNumberFormat="1" applyFont="1" applyFill="1" applyBorder="1" applyAlignment="1" applyProtection="1" quotePrefix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indent="1"/>
      <protection/>
    </xf>
    <xf numFmtId="187" fontId="5" fillId="0" borderId="0" xfId="0" applyNumberFormat="1" applyFont="1" applyFill="1" applyBorder="1" applyAlignment="1" applyProtection="1">
      <alignment horizontal="right" vertical="center"/>
      <protection/>
    </xf>
    <xf numFmtId="187" fontId="5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left" vertical="center" indent="2"/>
      <protection/>
    </xf>
    <xf numFmtId="0" fontId="0" fillId="0" borderId="0" xfId="0" applyNumberFormat="1" applyFont="1" applyFill="1" applyBorder="1" applyAlignment="1" applyProtection="1">
      <alignment horizontal="left" vertical="center" indent="2"/>
      <protection/>
    </xf>
    <xf numFmtId="187" fontId="0" fillId="0" borderId="11" xfId="0" applyNumberFormat="1" applyFont="1" applyFill="1" applyBorder="1" applyAlignment="1" applyProtection="1">
      <alignment horizontal="right" vertical="center"/>
      <protection/>
    </xf>
    <xf numFmtId="187" fontId="0" fillId="0" borderId="12" xfId="0" applyNumberFormat="1" applyFont="1" applyFill="1" applyBorder="1" applyAlignment="1" applyProtection="1">
      <alignment horizontal="right" vertical="center"/>
      <protection/>
    </xf>
    <xf numFmtId="187" fontId="0" fillId="0" borderId="13" xfId="0" applyNumberFormat="1" applyFont="1" applyFill="1" applyBorder="1" applyAlignment="1" applyProtection="1">
      <alignment horizontal="right" vertical="center"/>
      <protection/>
    </xf>
    <xf numFmtId="187" fontId="0" fillId="0" borderId="14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15" xfId="0" applyNumberFormat="1" applyFont="1" applyFill="1" applyBorder="1" applyAlignment="1" applyProtection="1">
      <alignment horizontal="right" vertical="center"/>
      <protection/>
    </xf>
    <xf numFmtId="187" fontId="0" fillId="0" borderId="16" xfId="0" applyNumberFormat="1" applyFont="1" applyFill="1" applyBorder="1" applyAlignment="1" applyProtection="1">
      <alignment horizontal="right" vertical="center"/>
      <protection/>
    </xf>
    <xf numFmtId="187" fontId="0" fillId="0" borderId="17" xfId="0" applyNumberFormat="1" applyFont="1" applyFill="1" applyBorder="1" applyAlignment="1" applyProtection="1">
      <alignment horizontal="right" vertical="center"/>
      <protection/>
    </xf>
    <xf numFmtId="187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/>
      <protection/>
    </xf>
    <xf numFmtId="187" fontId="0" fillId="0" borderId="0" xfId="0" applyNumberFormat="1" applyFill="1" applyBorder="1" applyAlignment="1" applyProtection="1">
      <alignment horizontal="right"/>
      <protection/>
    </xf>
    <xf numFmtId="0" fontId="5" fillId="0" borderId="19" xfId="0" applyNumberFormat="1" applyFont="1" applyFill="1" applyBorder="1" applyAlignment="1" applyProtection="1">
      <alignment horizontal="left" vertical="center" indent="1"/>
      <protection/>
    </xf>
    <xf numFmtId="187" fontId="5" fillId="0" borderId="19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 applyProtection="1">
      <alignment horizontal="right"/>
      <protection/>
    </xf>
    <xf numFmtId="187" fontId="5" fillId="0" borderId="0" xfId="0" applyNumberFormat="1" applyFont="1" applyFill="1" applyBorder="1" applyAlignment="1" applyProtection="1">
      <alignment horizontal="right"/>
      <protection/>
    </xf>
    <xf numFmtId="187" fontId="0" fillId="0" borderId="0" xfId="0" applyNumberFormat="1" applyFont="1" applyAlignment="1">
      <alignment/>
    </xf>
    <xf numFmtId="187" fontId="48" fillId="0" borderId="0" xfId="0" applyNumberFormat="1" applyFont="1" applyAlignment="1">
      <alignment horizontal="right"/>
    </xf>
    <xf numFmtId="0" fontId="0" fillId="0" borderId="0" xfId="0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left" wrapText="1" indent="1"/>
      <protection/>
    </xf>
    <xf numFmtId="0" fontId="6" fillId="0" borderId="0" xfId="0" applyFont="1" applyAlignment="1" applyProtection="1">
      <alignment wrapText="1"/>
      <protection/>
    </xf>
    <xf numFmtId="187" fontId="6" fillId="0" borderId="0" xfId="0" applyNumberFormat="1" applyFont="1" applyFill="1" applyAlignment="1" applyProtection="1">
      <alignment horizontal="right" wrapText="1"/>
      <protection/>
    </xf>
    <xf numFmtId="0" fontId="7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 wrapText="1"/>
      <protection/>
    </xf>
    <xf numFmtId="187" fontId="0" fillId="0" borderId="0" xfId="0" applyNumberFormat="1" applyFont="1" applyFill="1" applyAlignment="1" applyProtection="1">
      <alignment/>
      <protection/>
    </xf>
    <xf numFmtId="0" fontId="6" fillId="0" borderId="19" xfId="0" applyFont="1" applyBorder="1" applyAlignment="1" applyProtection="1">
      <alignment wrapText="1"/>
      <protection/>
    </xf>
    <xf numFmtId="0" fontId="49" fillId="0" borderId="0" xfId="0" applyFont="1" applyAlignment="1" applyProtection="1">
      <alignment wrapText="1"/>
      <protection/>
    </xf>
    <xf numFmtId="187" fontId="0" fillId="0" borderId="0" xfId="0" applyNumberFormat="1" applyFont="1" applyAlignment="1" applyProtection="1">
      <alignment/>
      <protection/>
    </xf>
    <xf numFmtId="187" fontId="0" fillId="0" borderId="0" xfId="0" applyNumberFormat="1" applyFont="1" applyAlignment="1" applyProtection="1">
      <alignment/>
      <protection/>
    </xf>
    <xf numFmtId="187" fontId="49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left" vertical="center" indent="2"/>
      <protection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right" wrapText="1"/>
      <protection/>
    </xf>
    <xf numFmtId="0" fontId="50" fillId="0" borderId="0" xfId="0" applyFont="1" applyAlignment="1">
      <alignment wrapText="1"/>
    </xf>
    <xf numFmtId="187" fontId="50" fillId="0" borderId="0" xfId="0" applyNumberFormat="1" applyFont="1" applyAlignment="1">
      <alignment wrapText="1"/>
    </xf>
    <xf numFmtId="0" fontId="50" fillId="0" borderId="0" xfId="0" applyFont="1" applyAlignment="1" applyProtection="1">
      <alignment wrapText="1"/>
      <protection/>
    </xf>
    <xf numFmtId="187" fontId="50" fillId="0" borderId="0" xfId="0" applyNumberFormat="1" applyFont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0"/>
  <sheetViews>
    <sheetView showGridLines="0" tabSelected="1" zoomScalePageLayoutView="0" workbookViewId="0" topLeftCell="A43">
      <selection activeCell="F49" sqref="F49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1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10297924000</v>
      </c>
      <c r="G5" s="4">
        <v>11031830000</v>
      </c>
      <c r="H5" s="4">
        <v>11696306000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6371416000</v>
      </c>
      <c r="G7" s="5">
        <f>SUM(G8:G19)</f>
        <v>6146310000</v>
      </c>
      <c r="H7" s="5">
        <f>SUM(H8:H19)</f>
        <v>6263176000</v>
      </c>
    </row>
    <row r="8" spans="1:8" ht="12.75">
      <c r="A8" s="25"/>
      <c r="B8" s="25"/>
      <c r="C8" s="25"/>
      <c r="D8" s="25"/>
      <c r="E8" s="30" t="s">
        <v>9</v>
      </c>
      <c r="F8" s="12">
        <v>3025069000</v>
      </c>
      <c r="G8" s="12">
        <v>3259586000</v>
      </c>
      <c r="H8" s="12">
        <v>3452711000</v>
      </c>
    </row>
    <row r="9" spans="1:8" ht="12.75">
      <c r="A9" s="25"/>
      <c r="B9" s="25"/>
      <c r="C9" s="25"/>
      <c r="D9" s="25"/>
      <c r="E9" s="30" t="s">
        <v>10</v>
      </c>
      <c r="F9" s="12">
        <v>1665074000</v>
      </c>
      <c r="G9" s="12">
        <v>1092850000</v>
      </c>
      <c r="H9" s="12">
        <v>1085111000</v>
      </c>
    </row>
    <row r="10" spans="1:8" ht="12.75">
      <c r="A10" s="25"/>
      <c r="B10" s="25"/>
      <c r="C10" s="25"/>
      <c r="D10" s="25"/>
      <c r="E10" s="30" t="s">
        <v>11</v>
      </c>
      <c r="F10" s="21">
        <v>316207000</v>
      </c>
      <c r="G10" s="21">
        <v>290153000</v>
      </c>
      <c r="H10" s="21">
        <v>302724000</v>
      </c>
    </row>
    <row r="11" spans="1:8" ht="12.75">
      <c r="A11" s="25"/>
      <c r="B11" s="25"/>
      <c r="C11" s="25"/>
      <c r="D11" s="25"/>
      <c r="E11" s="30" t="s">
        <v>12</v>
      </c>
      <c r="F11" s="12">
        <v>313359000</v>
      </c>
      <c r="G11" s="12">
        <v>396224000</v>
      </c>
      <c r="H11" s="12">
        <v>417351000</v>
      </c>
    </row>
    <row r="12" spans="1:8" ht="12.75">
      <c r="A12" s="25"/>
      <c r="B12" s="25"/>
      <c r="C12" s="25"/>
      <c r="D12" s="25"/>
      <c r="E12" s="30" t="s">
        <v>13</v>
      </c>
      <c r="F12" s="21">
        <v>53000000</v>
      </c>
      <c r="G12" s="21">
        <v>42775000</v>
      </c>
      <c r="H12" s="21">
        <v>47000000</v>
      </c>
    </row>
    <row r="13" spans="1:8" ht="12.75">
      <c r="A13" s="25"/>
      <c r="B13" s="25"/>
      <c r="C13" s="25"/>
      <c r="D13" s="25"/>
      <c r="E13" s="30" t="s">
        <v>14</v>
      </c>
      <c r="F13" s="21">
        <v>15948000</v>
      </c>
      <c r="G13" s="21">
        <v>16826000</v>
      </c>
      <c r="H13" s="21">
        <v>17807000</v>
      </c>
    </row>
    <row r="14" spans="1:8" ht="12.75">
      <c r="A14" s="25"/>
      <c r="B14" s="25"/>
      <c r="C14" s="25"/>
      <c r="D14" s="25"/>
      <c r="E14" s="30" t="s">
        <v>15</v>
      </c>
      <c r="F14" s="21">
        <v>18798000</v>
      </c>
      <c r="G14" s="21">
        <v>32249000</v>
      </c>
      <c r="H14" s="21">
        <v>34098000</v>
      </c>
    </row>
    <row r="15" spans="1:8" ht="12.75">
      <c r="A15" s="25"/>
      <c r="B15" s="25"/>
      <c r="C15" s="25"/>
      <c r="D15" s="25"/>
      <c r="E15" s="30" t="s">
        <v>16</v>
      </c>
      <c r="F15" s="12">
        <v>477011000</v>
      </c>
      <c r="G15" s="12">
        <v>498647000</v>
      </c>
      <c r="H15" s="12">
        <v>428262000</v>
      </c>
    </row>
    <row r="16" spans="1:8" ht="12.75">
      <c r="A16" s="25"/>
      <c r="B16" s="25"/>
      <c r="C16" s="25"/>
      <c r="D16" s="25"/>
      <c r="E16" s="30" t="s">
        <v>17</v>
      </c>
      <c r="F16" s="12">
        <v>486950000</v>
      </c>
      <c r="G16" s="12">
        <v>517000000</v>
      </c>
      <c r="H16" s="12">
        <v>478112000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254361000</v>
      </c>
      <c r="G20" s="4">
        <f>SUM(G21:G29)</f>
        <v>140076000</v>
      </c>
      <c r="H20" s="4">
        <f>SUM(H21:H29)</f>
        <v>156869000</v>
      </c>
    </row>
    <row r="21" spans="1:8" ht="12.75">
      <c r="A21" s="25"/>
      <c r="B21" s="25"/>
      <c r="C21" s="25"/>
      <c r="D21" s="25"/>
      <c r="E21" s="30" t="s">
        <v>22</v>
      </c>
      <c r="F21" s="21">
        <v>81400000</v>
      </c>
      <c r="G21" s="21">
        <v>85460000</v>
      </c>
      <c r="H21" s="21">
        <v>86760000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111953000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>
        <v>33014000</v>
      </c>
      <c r="G24" s="12">
        <v>33616000</v>
      </c>
      <c r="H24" s="12">
        <v>36109000</v>
      </c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>
        <v>27994000</v>
      </c>
      <c r="G26" s="12">
        <v>21000000</v>
      </c>
      <c r="H26" s="12">
        <v>34000000</v>
      </c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16923701000</v>
      </c>
      <c r="G30" s="20">
        <f>+G5+G6+G7+G20</f>
        <v>17318216000</v>
      </c>
      <c r="H30" s="20">
        <f>+H5+H6+H7+H20</f>
        <v>18116351000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1115766000</v>
      </c>
      <c r="G32" s="4">
        <f>SUM(G33:G38)</f>
        <v>1131270000</v>
      </c>
      <c r="H32" s="4">
        <f>SUM(H33:H38)</f>
        <v>1327041000</v>
      </c>
    </row>
    <row r="33" spans="1:8" ht="12.75">
      <c r="A33" s="25"/>
      <c r="B33" s="25"/>
      <c r="C33" s="25"/>
      <c r="D33" s="25"/>
      <c r="E33" s="30" t="s">
        <v>16</v>
      </c>
      <c r="F33" s="12">
        <v>377366000</v>
      </c>
      <c r="G33" s="12">
        <v>380706000</v>
      </c>
      <c r="H33" s="12">
        <v>398201000</v>
      </c>
    </row>
    <row r="34" spans="1:8" ht="12.75">
      <c r="A34" s="25"/>
      <c r="B34" s="25"/>
      <c r="C34" s="25"/>
      <c r="D34" s="25"/>
      <c r="E34" s="30" t="s">
        <v>34</v>
      </c>
      <c r="F34" s="12">
        <v>687000000</v>
      </c>
      <c r="G34" s="12">
        <v>748564000</v>
      </c>
      <c r="H34" s="12">
        <v>922040000</v>
      </c>
    </row>
    <row r="35" spans="1:8" ht="12.75">
      <c r="A35" s="25"/>
      <c r="B35" s="25"/>
      <c r="C35" s="25"/>
      <c r="D35" s="25"/>
      <c r="E35" s="30" t="s">
        <v>35</v>
      </c>
      <c r="F35" s="12">
        <v>1400000</v>
      </c>
      <c r="G35" s="12">
        <v>2000000</v>
      </c>
      <c r="H35" s="12">
        <v>6800000</v>
      </c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>
        <v>50000000</v>
      </c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16748000</v>
      </c>
      <c r="G39" s="4">
        <f>SUM(G40:G40)</f>
        <v>15000000</v>
      </c>
      <c r="H39" s="4">
        <f>SUM(H40:H40)</f>
        <v>14000000</v>
      </c>
    </row>
    <row r="40" spans="1:8" ht="12.75">
      <c r="A40" s="25"/>
      <c r="B40" s="25"/>
      <c r="C40" s="25"/>
      <c r="D40" s="25"/>
      <c r="E40" s="30" t="s">
        <v>23</v>
      </c>
      <c r="F40" s="21">
        <v>16748000</v>
      </c>
      <c r="G40" s="21">
        <v>15000000</v>
      </c>
      <c r="H40" s="21">
        <v>14000000</v>
      </c>
    </row>
    <row r="41" spans="1:8" ht="13.5">
      <c r="A41" s="25"/>
      <c r="B41" s="25"/>
      <c r="C41" s="25"/>
      <c r="D41" s="25"/>
      <c r="E41" s="33" t="s">
        <v>38</v>
      </c>
      <c r="F41" s="34">
        <f>+F32+F39</f>
        <v>1132514000</v>
      </c>
      <c r="G41" s="34">
        <f>+G32+G39</f>
        <v>1146270000</v>
      </c>
      <c r="H41" s="34">
        <f>+H32+H39</f>
        <v>1341041000</v>
      </c>
    </row>
    <row r="42" spans="1:8" ht="13.5">
      <c r="A42" s="25"/>
      <c r="B42" s="25"/>
      <c r="C42" s="25"/>
      <c r="D42" s="25"/>
      <c r="E42" s="33" t="s">
        <v>39</v>
      </c>
      <c r="F42" s="34">
        <f>+F30+F41</f>
        <v>18056215000</v>
      </c>
      <c r="G42" s="34">
        <f>+G30+G41</f>
        <v>18464486000</v>
      </c>
      <c r="H42" s="34">
        <f>+H30+H41</f>
        <v>19457392000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117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118</v>
      </c>
      <c r="F45" s="5">
        <f>SUM(F47+F53+F59+F65+F71+F77+F83+F89+F95+F101+F107+F113)</f>
        <v>705010000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119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121</v>
      </c>
      <c r="F47" s="4">
        <f>SUM(F48:F51)</f>
        <v>20127000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37" t="s">
        <v>123</v>
      </c>
      <c r="F48" s="8">
        <f>SUM(BUF:DC44!F48)</f>
        <v>20127000</v>
      </c>
      <c r="G48" s="9"/>
      <c r="H48" s="10"/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122</v>
      </c>
      <c r="F53" s="4">
        <f>SUM(F54:F57)</f>
        <v>468384000</v>
      </c>
      <c r="G53" s="4">
        <f>SUM(G54:G57)</f>
        <v>0</v>
      </c>
      <c r="H53" s="4">
        <f>SUM(H54:H57)</f>
        <v>0</v>
      </c>
    </row>
    <row r="54" spans="1:8" ht="12">
      <c r="A54" s="25"/>
      <c r="B54" s="25"/>
      <c r="C54" s="25"/>
      <c r="D54" s="25"/>
      <c r="E54" s="37" t="s">
        <v>124</v>
      </c>
      <c r="F54" s="8">
        <f>SUM(BUF:DC44!F54)</f>
        <v>468384000</v>
      </c>
      <c r="G54" s="9"/>
      <c r="H54" s="10"/>
    </row>
    <row r="55" spans="1:8" ht="12">
      <c r="A55" s="25"/>
      <c r="B55" s="25"/>
      <c r="C55" s="25"/>
      <c r="D55" s="25"/>
      <c r="E55" s="7"/>
      <c r="F55" s="11"/>
      <c r="G55" s="12"/>
      <c r="H55" s="13"/>
    </row>
    <row r="56" spans="1:8" ht="12">
      <c r="A56" s="25"/>
      <c r="B56" s="25"/>
      <c r="C56" s="25"/>
      <c r="D56" s="25"/>
      <c r="E56" s="7"/>
      <c r="F56" s="11"/>
      <c r="G56" s="12"/>
      <c r="H56" s="13"/>
    </row>
    <row r="57" spans="1:8" ht="12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125</v>
      </c>
      <c r="F59" s="4">
        <f>SUM(F60:F63)</f>
        <v>216499000</v>
      </c>
      <c r="G59" s="4">
        <f>SUM(G60:G63)</f>
        <v>0</v>
      </c>
      <c r="H59" s="4">
        <f>SUM(H60:H63)</f>
        <v>0</v>
      </c>
    </row>
    <row r="60" spans="1:8" ht="12">
      <c r="A60" s="25"/>
      <c r="B60" s="25"/>
      <c r="C60" s="25"/>
      <c r="D60" s="25"/>
      <c r="E60" s="37" t="s">
        <v>126</v>
      </c>
      <c r="F60" s="8">
        <f>SUM(BUF:DC44!F60)</f>
        <v>216499000</v>
      </c>
      <c r="G60" s="9"/>
      <c r="H60" s="10"/>
    </row>
    <row r="61" spans="1:8" ht="12">
      <c r="A61" s="25"/>
      <c r="B61" s="25"/>
      <c r="C61" s="25"/>
      <c r="D61" s="25"/>
      <c r="E61" s="7"/>
      <c r="F61" s="11"/>
      <c r="G61" s="12"/>
      <c r="H61" s="13"/>
    </row>
    <row r="62" spans="1:8" ht="12">
      <c r="A62" s="25"/>
      <c r="B62" s="25"/>
      <c r="C62" s="25"/>
      <c r="D62" s="25"/>
      <c r="E62" s="7"/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>
      <c r="A66" s="25"/>
      <c r="B66" s="25"/>
      <c r="C66" s="25"/>
      <c r="D66" s="25"/>
      <c r="E66" s="7"/>
      <c r="F66" s="8"/>
      <c r="G66" s="9"/>
      <c r="H66" s="10"/>
    </row>
    <row r="67" spans="1:8" ht="12">
      <c r="A67" s="25"/>
      <c r="B67" s="25"/>
      <c r="C67" s="25"/>
      <c r="D67" s="25"/>
      <c r="E67" s="7"/>
      <c r="F67" s="11"/>
      <c r="G67" s="12"/>
      <c r="H67" s="13"/>
    </row>
    <row r="68" spans="1:8" ht="12">
      <c r="A68" s="25"/>
      <c r="B68" s="25"/>
      <c r="C68" s="25"/>
      <c r="D68" s="25"/>
      <c r="E68" s="7"/>
      <c r="F68" s="11"/>
      <c r="G68" s="12"/>
      <c r="H68" s="13"/>
    </row>
    <row r="69" spans="1:8" ht="12">
      <c r="A69" s="25"/>
      <c r="B69" s="25"/>
      <c r="C69" s="25"/>
      <c r="D69" s="25"/>
      <c r="E69" s="7"/>
      <c r="F69" s="14"/>
      <c r="G69" s="15"/>
      <c r="H69" s="16"/>
    </row>
    <row r="70" spans="1:8" ht="12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>
      <c r="A72" s="25"/>
      <c r="B72" s="25"/>
      <c r="C72" s="25"/>
      <c r="D72" s="25"/>
      <c r="E72" s="7"/>
      <c r="F72" s="8"/>
      <c r="G72" s="9"/>
      <c r="H72" s="10"/>
    </row>
    <row r="73" spans="1:8" ht="12">
      <c r="A73" s="25"/>
      <c r="B73" s="25"/>
      <c r="C73" s="25"/>
      <c r="D73" s="25"/>
      <c r="E73" s="7"/>
      <c r="F73" s="11"/>
      <c r="G73" s="12"/>
      <c r="H73" s="13"/>
    </row>
    <row r="74" spans="1:8" ht="12">
      <c r="A74" s="25"/>
      <c r="B74" s="25"/>
      <c r="C74" s="25"/>
      <c r="D74" s="25"/>
      <c r="E74" s="7"/>
      <c r="F74" s="11"/>
      <c r="G74" s="12"/>
      <c r="H74" s="13"/>
    </row>
    <row r="75" spans="1:8" ht="12">
      <c r="A75" s="25"/>
      <c r="B75" s="25"/>
      <c r="C75" s="25"/>
      <c r="D75" s="25"/>
      <c r="E75" s="7"/>
      <c r="F75" s="14"/>
      <c r="G75" s="15"/>
      <c r="H75" s="16"/>
    </row>
    <row r="76" spans="1:8" ht="12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>
      <c r="A78" s="25"/>
      <c r="B78" s="25"/>
      <c r="C78" s="25"/>
      <c r="D78" s="25"/>
      <c r="E78" s="7"/>
      <c r="F78" s="8"/>
      <c r="G78" s="9"/>
      <c r="H78" s="10"/>
    </row>
    <row r="79" spans="1:8" ht="12">
      <c r="A79" s="25"/>
      <c r="B79" s="25"/>
      <c r="C79" s="25"/>
      <c r="D79" s="25"/>
      <c r="E79" s="7"/>
      <c r="F79" s="11"/>
      <c r="G79" s="12"/>
      <c r="H79" s="13"/>
    </row>
    <row r="80" spans="1:8" ht="12">
      <c r="A80" s="25"/>
      <c r="B80" s="25"/>
      <c r="C80" s="25"/>
      <c r="D80" s="25"/>
      <c r="E80" s="7"/>
      <c r="F80" s="11"/>
      <c r="G80" s="12"/>
      <c r="H80" s="13"/>
    </row>
    <row r="81" spans="1:8" ht="12">
      <c r="A81" s="25"/>
      <c r="B81" s="25"/>
      <c r="C81" s="25"/>
      <c r="D81" s="25"/>
      <c r="E81" s="7"/>
      <c r="F81" s="14"/>
      <c r="G81" s="15"/>
      <c r="H81" s="16"/>
    </row>
    <row r="82" spans="1:8" ht="12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>
      <c r="A84" s="25"/>
      <c r="B84" s="25"/>
      <c r="C84" s="25"/>
      <c r="D84" s="25"/>
      <c r="E84" s="7"/>
      <c r="F84" s="8"/>
      <c r="G84" s="9"/>
      <c r="H84" s="10"/>
    </row>
    <row r="85" spans="1:8" ht="12">
      <c r="A85" s="25"/>
      <c r="B85" s="25"/>
      <c r="C85" s="25"/>
      <c r="D85" s="25"/>
      <c r="E85" s="7"/>
      <c r="F85" s="11"/>
      <c r="G85" s="12"/>
      <c r="H85" s="13"/>
    </row>
    <row r="86" spans="1:8" ht="12">
      <c r="A86" s="25"/>
      <c r="B86" s="25"/>
      <c r="C86" s="25"/>
      <c r="D86" s="25"/>
      <c r="E86" s="7"/>
      <c r="F86" s="11"/>
      <c r="G86" s="12"/>
      <c r="H86" s="13"/>
    </row>
    <row r="87" spans="1:8" ht="12">
      <c r="A87" s="25"/>
      <c r="B87" s="25"/>
      <c r="C87" s="25"/>
      <c r="D87" s="25"/>
      <c r="E87" s="7"/>
      <c r="F87" s="14"/>
      <c r="G87" s="15"/>
      <c r="H87" s="16"/>
    </row>
    <row r="88" spans="1:8" ht="12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>
      <c r="A90" s="25"/>
      <c r="B90" s="25"/>
      <c r="C90" s="25"/>
      <c r="D90" s="25"/>
      <c r="E90" s="7"/>
      <c r="F90" s="8"/>
      <c r="G90" s="9"/>
      <c r="H90" s="10"/>
    </row>
    <row r="91" spans="1:8" ht="12">
      <c r="A91" s="25"/>
      <c r="B91" s="25"/>
      <c r="C91" s="25"/>
      <c r="D91" s="25"/>
      <c r="E91" s="7"/>
      <c r="F91" s="11"/>
      <c r="G91" s="12"/>
      <c r="H91" s="13"/>
    </row>
    <row r="92" spans="1:8" ht="12">
      <c r="A92" s="25"/>
      <c r="B92" s="25"/>
      <c r="C92" s="25"/>
      <c r="D92" s="25"/>
      <c r="E92" s="7"/>
      <c r="F92" s="11"/>
      <c r="G92" s="12"/>
      <c r="H92" s="13"/>
    </row>
    <row r="93" spans="1:8" ht="12">
      <c r="A93" s="25"/>
      <c r="B93" s="25"/>
      <c r="C93" s="25"/>
      <c r="D93" s="25"/>
      <c r="E93" s="7"/>
      <c r="F93" s="14"/>
      <c r="G93" s="15"/>
      <c r="H93" s="16"/>
    </row>
    <row r="94" spans="1:8" ht="12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>
      <c r="A96" s="25"/>
      <c r="B96" s="25"/>
      <c r="C96" s="25"/>
      <c r="D96" s="25"/>
      <c r="E96" s="7"/>
      <c r="F96" s="8"/>
      <c r="G96" s="9"/>
      <c r="H96" s="10"/>
    </row>
    <row r="97" spans="1:8" ht="12">
      <c r="A97" s="25"/>
      <c r="B97" s="25"/>
      <c r="C97" s="25"/>
      <c r="D97" s="25"/>
      <c r="E97" s="7"/>
      <c r="F97" s="11"/>
      <c r="G97" s="12"/>
      <c r="H97" s="13"/>
    </row>
    <row r="98" spans="1:8" ht="12">
      <c r="A98" s="25"/>
      <c r="B98" s="25"/>
      <c r="C98" s="25"/>
      <c r="D98" s="25"/>
      <c r="E98" s="7"/>
      <c r="F98" s="11"/>
      <c r="G98" s="12"/>
      <c r="H98" s="13"/>
    </row>
    <row r="99" spans="1:8" ht="12">
      <c r="A99" s="25"/>
      <c r="B99" s="25"/>
      <c r="C99" s="25"/>
      <c r="D99" s="25"/>
      <c r="E99" s="7"/>
      <c r="F99" s="14"/>
      <c r="G99" s="15"/>
      <c r="H99" s="16"/>
    </row>
    <row r="100" spans="1:8" ht="12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>
      <c r="E102" s="7"/>
      <c r="F102" s="8"/>
      <c r="G102" s="9"/>
      <c r="H102" s="10"/>
    </row>
    <row r="103" spans="5:8" ht="12">
      <c r="E103" s="7"/>
      <c r="F103" s="11"/>
      <c r="G103" s="12"/>
      <c r="H103" s="13"/>
    </row>
    <row r="104" spans="5:8" ht="12">
      <c r="E104" s="7"/>
      <c r="F104" s="11"/>
      <c r="G104" s="12"/>
      <c r="H104" s="13"/>
    </row>
    <row r="105" spans="5:8" ht="12">
      <c r="E105" s="7"/>
      <c r="F105" s="14"/>
      <c r="G105" s="15"/>
      <c r="H105" s="16"/>
    </row>
    <row r="106" spans="5:8" ht="12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>
      <c r="E108" s="7"/>
      <c r="F108" s="8"/>
      <c r="G108" s="9"/>
      <c r="H108" s="10"/>
    </row>
    <row r="109" spans="5:8" ht="12">
      <c r="E109" s="7"/>
      <c r="F109" s="11"/>
      <c r="G109" s="12"/>
      <c r="H109" s="13"/>
    </row>
    <row r="110" spans="5:8" ht="12">
      <c r="E110" s="7"/>
      <c r="F110" s="11"/>
      <c r="G110" s="12"/>
      <c r="H110" s="13"/>
    </row>
    <row r="111" spans="5:8" ht="12">
      <c r="E111" s="7"/>
      <c r="F111" s="14"/>
      <c r="G111" s="15"/>
      <c r="H111" s="16"/>
    </row>
    <row r="112" spans="5:8" ht="12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>
      <c r="E114" s="7"/>
      <c r="F114" s="8"/>
      <c r="G114" s="9"/>
      <c r="H114" s="10"/>
    </row>
    <row r="115" spans="5:8" ht="12">
      <c r="E115" s="7"/>
      <c r="F115" s="11"/>
      <c r="G115" s="12"/>
      <c r="H115" s="13"/>
    </row>
    <row r="116" spans="5:8" ht="12">
      <c r="E116" s="7"/>
      <c r="F116" s="11"/>
      <c r="G116" s="12"/>
      <c r="H116" s="13"/>
    </row>
    <row r="117" spans="5:8" ht="12">
      <c r="E117" s="7"/>
      <c r="F117" s="14"/>
      <c r="G117" s="15"/>
      <c r="H117" s="16"/>
    </row>
    <row r="118" spans="5:8" ht="12.75">
      <c r="E118" s="19" t="s">
        <v>120</v>
      </c>
      <c r="F118" s="20">
        <f>SUM(F45)</f>
        <v>705010000</v>
      </c>
      <c r="G118" s="20">
        <f>SUM(G45)</f>
        <v>0</v>
      </c>
      <c r="H118" s="20">
        <f>SUM(H45)</f>
        <v>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46">
      <selection activeCell="F60" sqref="F60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48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52718000</v>
      </c>
      <c r="G5" s="4">
        <v>56484000</v>
      </c>
      <c r="H5" s="4">
        <v>59973000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21359000</v>
      </c>
      <c r="G7" s="5">
        <f>SUM(G8:G19)</f>
        <v>21308000</v>
      </c>
      <c r="H7" s="5">
        <f>SUM(H8:H19)</f>
        <v>18997000</v>
      </c>
    </row>
    <row r="8" spans="1:8" ht="12.75">
      <c r="A8" s="25"/>
      <c r="B8" s="25"/>
      <c r="C8" s="25"/>
      <c r="D8" s="25"/>
      <c r="E8" s="30" t="s">
        <v>9</v>
      </c>
      <c r="F8" s="12">
        <v>15322000</v>
      </c>
      <c r="G8" s="12">
        <v>16289000</v>
      </c>
      <c r="H8" s="12">
        <v>16997000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6037000</v>
      </c>
      <c r="G11" s="12">
        <v>5019000</v>
      </c>
      <c r="H11" s="12">
        <v>2000000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3912000</v>
      </c>
      <c r="G20" s="4">
        <f>SUM(G21:G29)</f>
        <v>2800000</v>
      </c>
      <c r="H20" s="4">
        <f>SUM(H21:H29)</f>
        <v>2800000</v>
      </c>
    </row>
    <row r="21" spans="1:8" ht="12.75">
      <c r="A21" s="25"/>
      <c r="B21" s="25"/>
      <c r="C21" s="25"/>
      <c r="D21" s="25"/>
      <c r="E21" s="30" t="s">
        <v>22</v>
      </c>
      <c r="F21" s="21">
        <v>2800000</v>
      </c>
      <c r="G21" s="21">
        <v>2800000</v>
      </c>
      <c r="H21" s="21">
        <v>2800000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1112000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77989000</v>
      </c>
      <c r="G30" s="20">
        <f>+G5+G6+G7+G20</f>
        <v>80592000</v>
      </c>
      <c r="H30" s="20">
        <f>+H5+H6+H7+H20</f>
        <v>81770000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7413000</v>
      </c>
      <c r="G32" s="4">
        <f>SUM(G33:G38)</f>
        <v>1910000</v>
      </c>
      <c r="H32" s="4">
        <f>SUM(H33:H38)</f>
        <v>2348000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1413000</v>
      </c>
      <c r="G34" s="12">
        <v>1910000</v>
      </c>
      <c r="H34" s="12">
        <v>2348000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>
        <v>6000000</v>
      </c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7413000</v>
      </c>
      <c r="G41" s="36">
        <f>+G32+G39</f>
        <v>1910000</v>
      </c>
      <c r="H41" s="36">
        <f>+H32+H39</f>
        <v>2348000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85402000</v>
      </c>
      <c r="G42" s="36">
        <f>+G30+G41</f>
        <v>82502000</v>
      </c>
      <c r="H42" s="36">
        <f>+H30+H41</f>
        <v>84118000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117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118</v>
      </c>
      <c r="F45" s="5">
        <f>SUM(F47+F53+F59+F65+F71+F77+F83+F89+F95+F101+F107+F113)</f>
        <v>3494000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119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121</v>
      </c>
      <c r="F47" s="4">
        <f>SUM(F48:F51)</f>
        <v>3494000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123</v>
      </c>
      <c r="F48" s="8">
        <v>3494000</v>
      </c>
      <c r="G48" s="9"/>
      <c r="H48" s="10"/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122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5"/>
      <c r="B54" s="25"/>
      <c r="C54" s="25"/>
      <c r="D54" s="25"/>
      <c r="E54" s="7" t="s">
        <v>124</v>
      </c>
      <c r="F54" s="8"/>
      <c r="G54" s="9"/>
      <c r="H54" s="10"/>
    </row>
    <row r="55" spans="1:8" ht="12">
      <c r="A55" s="25"/>
      <c r="B55" s="25"/>
      <c r="C55" s="25"/>
      <c r="D55" s="25"/>
      <c r="E55" s="7"/>
      <c r="F55" s="11"/>
      <c r="G55" s="12"/>
      <c r="H55" s="13"/>
    </row>
    <row r="56" spans="1:8" ht="12">
      <c r="A56" s="25"/>
      <c r="B56" s="25"/>
      <c r="C56" s="25"/>
      <c r="D56" s="25"/>
      <c r="E56" s="7"/>
      <c r="F56" s="11"/>
      <c r="G56" s="12"/>
      <c r="H56" s="13"/>
    </row>
    <row r="57" spans="1:8" ht="12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125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5"/>
      <c r="B60" s="25"/>
      <c r="C60" s="25"/>
      <c r="D60" s="25"/>
      <c r="E60" s="37" t="s">
        <v>126</v>
      </c>
      <c r="F60" s="8"/>
      <c r="G60" s="9"/>
      <c r="H60" s="10"/>
    </row>
    <row r="61" spans="1:8" ht="12">
      <c r="A61" s="25"/>
      <c r="B61" s="25"/>
      <c r="C61" s="25"/>
      <c r="D61" s="25"/>
      <c r="E61" s="7"/>
      <c r="F61" s="11"/>
      <c r="G61" s="12"/>
      <c r="H61" s="13"/>
    </row>
    <row r="62" spans="1:8" ht="12">
      <c r="A62" s="25"/>
      <c r="B62" s="25"/>
      <c r="C62" s="25"/>
      <c r="D62" s="25"/>
      <c r="E62" s="7"/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>
      <c r="A66" s="25"/>
      <c r="B66" s="25"/>
      <c r="C66" s="25"/>
      <c r="D66" s="25"/>
      <c r="E66" s="7"/>
      <c r="F66" s="8"/>
      <c r="G66" s="9"/>
      <c r="H66" s="10"/>
    </row>
    <row r="67" spans="1:8" ht="12">
      <c r="A67" s="25"/>
      <c r="B67" s="25"/>
      <c r="C67" s="25"/>
      <c r="D67" s="25"/>
      <c r="E67" s="7"/>
      <c r="F67" s="11"/>
      <c r="G67" s="12"/>
      <c r="H67" s="13"/>
    </row>
    <row r="68" spans="1:8" ht="12">
      <c r="A68" s="25"/>
      <c r="B68" s="25"/>
      <c r="C68" s="25"/>
      <c r="D68" s="25"/>
      <c r="E68" s="7"/>
      <c r="F68" s="11"/>
      <c r="G68" s="12"/>
      <c r="H68" s="13"/>
    </row>
    <row r="69" spans="1:8" ht="12">
      <c r="A69" s="25"/>
      <c r="B69" s="25"/>
      <c r="C69" s="25"/>
      <c r="D69" s="25"/>
      <c r="E69" s="7"/>
      <c r="F69" s="14"/>
      <c r="G69" s="15"/>
      <c r="H69" s="16"/>
    </row>
    <row r="70" spans="1:8" ht="12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>
      <c r="A72" s="25"/>
      <c r="B72" s="25"/>
      <c r="C72" s="25"/>
      <c r="D72" s="25"/>
      <c r="E72" s="7"/>
      <c r="F72" s="8"/>
      <c r="G72" s="9"/>
      <c r="H72" s="10"/>
    </row>
    <row r="73" spans="1:8" ht="12">
      <c r="A73" s="25"/>
      <c r="B73" s="25"/>
      <c r="C73" s="25"/>
      <c r="D73" s="25"/>
      <c r="E73" s="7"/>
      <c r="F73" s="11"/>
      <c r="G73" s="12"/>
      <c r="H73" s="13"/>
    </row>
    <row r="74" spans="1:8" ht="12">
      <c r="A74" s="25"/>
      <c r="B74" s="25"/>
      <c r="C74" s="25"/>
      <c r="D74" s="25"/>
      <c r="E74" s="7"/>
      <c r="F74" s="11"/>
      <c r="G74" s="12"/>
      <c r="H74" s="13"/>
    </row>
    <row r="75" spans="1:8" ht="12">
      <c r="A75" s="25"/>
      <c r="B75" s="25"/>
      <c r="C75" s="25"/>
      <c r="D75" s="25"/>
      <c r="E75" s="7"/>
      <c r="F75" s="14"/>
      <c r="G75" s="15"/>
      <c r="H75" s="16"/>
    </row>
    <row r="76" spans="1:8" ht="12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>
      <c r="A78" s="25"/>
      <c r="B78" s="25"/>
      <c r="C78" s="25"/>
      <c r="D78" s="25"/>
      <c r="E78" s="7"/>
      <c r="F78" s="8"/>
      <c r="G78" s="9"/>
      <c r="H78" s="10"/>
    </row>
    <row r="79" spans="1:8" ht="12">
      <c r="A79" s="25"/>
      <c r="B79" s="25"/>
      <c r="C79" s="25"/>
      <c r="D79" s="25"/>
      <c r="E79" s="7"/>
      <c r="F79" s="11"/>
      <c r="G79" s="12"/>
      <c r="H79" s="13"/>
    </row>
    <row r="80" spans="1:8" ht="12">
      <c r="A80" s="25"/>
      <c r="B80" s="25"/>
      <c r="C80" s="25"/>
      <c r="D80" s="25"/>
      <c r="E80" s="7"/>
      <c r="F80" s="11"/>
      <c r="G80" s="12"/>
      <c r="H80" s="13"/>
    </row>
    <row r="81" spans="1:8" ht="12">
      <c r="A81" s="25"/>
      <c r="B81" s="25"/>
      <c r="C81" s="25"/>
      <c r="D81" s="25"/>
      <c r="E81" s="7"/>
      <c r="F81" s="14"/>
      <c r="G81" s="15"/>
      <c r="H81" s="16"/>
    </row>
    <row r="82" spans="1:8" ht="12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>
      <c r="A84" s="25"/>
      <c r="B84" s="25"/>
      <c r="C84" s="25"/>
      <c r="D84" s="25"/>
      <c r="E84" s="7"/>
      <c r="F84" s="8"/>
      <c r="G84" s="9"/>
      <c r="H84" s="10"/>
    </row>
    <row r="85" spans="1:8" ht="12">
      <c r="A85" s="25"/>
      <c r="B85" s="25"/>
      <c r="C85" s="25"/>
      <c r="D85" s="25"/>
      <c r="E85" s="7"/>
      <c r="F85" s="11"/>
      <c r="G85" s="12"/>
      <c r="H85" s="13"/>
    </row>
    <row r="86" spans="1:8" ht="12">
      <c r="A86" s="25"/>
      <c r="B86" s="25"/>
      <c r="C86" s="25"/>
      <c r="D86" s="25"/>
      <c r="E86" s="7"/>
      <c r="F86" s="11"/>
      <c r="G86" s="12"/>
      <c r="H86" s="13"/>
    </row>
    <row r="87" spans="1:8" ht="12">
      <c r="A87" s="25"/>
      <c r="B87" s="25"/>
      <c r="C87" s="25"/>
      <c r="D87" s="25"/>
      <c r="E87" s="7"/>
      <c r="F87" s="14"/>
      <c r="G87" s="15"/>
      <c r="H87" s="16"/>
    </row>
    <row r="88" spans="1:8" ht="12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>
      <c r="A90" s="25"/>
      <c r="B90" s="25"/>
      <c r="C90" s="25"/>
      <c r="D90" s="25"/>
      <c r="E90" s="7"/>
      <c r="F90" s="8"/>
      <c r="G90" s="9"/>
      <c r="H90" s="10"/>
    </row>
    <row r="91" spans="1:8" ht="12">
      <c r="A91" s="25"/>
      <c r="B91" s="25"/>
      <c r="C91" s="25"/>
      <c r="D91" s="25"/>
      <c r="E91" s="7"/>
      <c r="F91" s="11"/>
      <c r="G91" s="12"/>
      <c r="H91" s="13"/>
    </row>
    <row r="92" spans="1:8" ht="12">
      <c r="A92" s="25"/>
      <c r="B92" s="25"/>
      <c r="C92" s="25"/>
      <c r="D92" s="25"/>
      <c r="E92" s="7"/>
      <c r="F92" s="11"/>
      <c r="G92" s="12"/>
      <c r="H92" s="13"/>
    </row>
    <row r="93" spans="1:8" ht="12">
      <c r="A93" s="25"/>
      <c r="B93" s="25"/>
      <c r="C93" s="25"/>
      <c r="D93" s="25"/>
      <c r="E93" s="7"/>
      <c r="F93" s="14"/>
      <c r="G93" s="15"/>
      <c r="H93" s="16"/>
    </row>
    <row r="94" spans="1:8" ht="12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>
      <c r="A96" s="25"/>
      <c r="B96" s="25"/>
      <c r="C96" s="25"/>
      <c r="D96" s="25"/>
      <c r="E96" s="7"/>
      <c r="F96" s="8"/>
      <c r="G96" s="9"/>
      <c r="H96" s="10"/>
    </row>
    <row r="97" spans="1:8" ht="12">
      <c r="A97" s="25"/>
      <c r="B97" s="25"/>
      <c r="C97" s="25"/>
      <c r="D97" s="25"/>
      <c r="E97" s="7"/>
      <c r="F97" s="11"/>
      <c r="G97" s="12"/>
      <c r="H97" s="13"/>
    </row>
    <row r="98" spans="1:8" ht="12">
      <c r="A98" s="25"/>
      <c r="B98" s="25"/>
      <c r="C98" s="25"/>
      <c r="D98" s="25"/>
      <c r="E98" s="7"/>
      <c r="F98" s="11"/>
      <c r="G98" s="12"/>
      <c r="H98" s="13"/>
    </row>
    <row r="99" spans="1:8" ht="12">
      <c r="A99" s="25"/>
      <c r="B99" s="25"/>
      <c r="C99" s="25"/>
      <c r="D99" s="25"/>
      <c r="E99" s="7"/>
      <c r="F99" s="14"/>
      <c r="G99" s="15"/>
      <c r="H99" s="16"/>
    </row>
    <row r="100" spans="1:8" ht="12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>
      <c r="E102" s="7"/>
      <c r="F102" s="8"/>
      <c r="G102" s="9"/>
      <c r="H102" s="10"/>
    </row>
    <row r="103" spans="5:8" ht="12">
      <c r="E103" s="7"/>
      <c r="F103" s="11"/>
      <c r="G103" s="12"/>
      <c r="H103" s="13"/>
    </row>
    <row r="104" spans="5:8" ht="12">
      <c r="E104" s="7"/>
      <c r="F104" s="11"/>
      <c r="G104" s="12"/>
      <c r="H104" s="13"/>
    </row>
    <row r="105" spans="5:8" ht="12">
      <c r="E105" s="7"/>
      <c r="F105" s="14"/>
      <c r="G105" s="15"/>
      <c r="H105" s="16"/>
    </row>
    <row r="106" spans="5:8" ht="12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>
      <c r="E108" s="7"/>
      <c r="F108" s="8"/>
      <c r="G108" s="9"/>
      <c r="H108" s="10"/>
    </row>
    <row r="109" spans="5:8" ht="12">
      <c r="E109" s="7"/>
      <c r="F109" s="11"/>
      <c r="G109" s="12"/>
      <c r="H109" s="13"/>
    </row>
    <row r="110" spans="5:8" ht="12">
      <c r="E110" s="7"/>
      <c r="F110" s="11"/>
      <c r="G110" s="12"/>
      <c r="H110" s="13"/>
    </row>
    <row r="111" spans="5:8" ht="12">
      <c r="E111" s="7"/>
      <c r="F111" s="14"/>
      <c r="G111" s="15"/>
      <c r="H111" s="16"/>
    </row>
    <row r="112" spans="5:8" ht="12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>
      <c r="E114" s="7"/>
      <c r="F114" s="8"/>
      <c r="G114" s="9"/>
      <c r="H114" s="10"/>
    </row>
    <row r="115" spans="5:8" ht="12">
      <c r="E115" s="7"/>
      <c r="F115" s="11"/>
      <c r="G115" s="12"/>
      <c r="H115" s="13"/>
    </row>
    <row r="116" spans="5:8" ht="12">
      <c r="E116" s="7"/>
      <c r="F116" s="11"/>
      <c r="G116" s="12"/>
      <c r="H116" s="13"/>
    </row>
    <row r="117" spans="5:8" ht="12">
      <c r="E117" s="7"/>
      <c r="F117" s="14"/>
      <c r="G117" s="15"/>
      <c r="H117" s="16"/>
    </row>
    <row r="118" spans="5:8" ht="12.75">
      <c r="E118" s="19" t="s">
        <v>120</v>
      </c>
      <c r="F118" s="20">
        <f>SUM(F45)</f>
        <v>3494000</v>
      </c>
      <c r="G118" s="20">
        <f>SUM(G45)</f>
        <v>0</v>
      </c>
      <c r="H118" s="20">
        <f>SUM(H45)</f>
        <v>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F60" sqref="F60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49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97175000</v>
      </c>
      <c r="G5" s="4">
        <v>101142000</v>
      </c>
      <c r="H5" s="4">
        <v>104555000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2258000</v>
      </c>
      <c r="G7" s="5">
        <f>SUM(G8:G19)</f>
        <v>2382000</v>
      </c>
      <c r="H7" s="5">
        <f>SUM(H8:H19)</f>
        <v>2520000</v>
      </c>
    </row>
    <row r="8" spans="1:8" ht="12.75">
      <c r="A8" s="25"/>
      <c r="B8" s="25"/>
      <c r="C8" s="25"/>
      <c r="D8" s="25"/>
      <c r="E8" s="30" t="s">
        <v>9</v>
      </c>
      <c r="F8" s="12"/>
      <c r="G8" s="12"/>
      <c r="H8" s="12"/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>
        <v>2258000</v>
      </c>
      <c r="G13" s="21">
        <v>2382000</v>
      </c>
      <c r="H13" s="21">
        <v>2520000</v>
      </c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2000000</v>
      </c>
      <c r="G20" s="4">
        <f>SUM(G21:G29)</f>
        <v>1000000</v>
      </c>
      <c r="H20" s="4">
        <f>SUM(H21:H29)</f>
        <v>1000000</v>
      </c>
    </row>
    <row r="21" spans="1:8" ht="12.75">
      <c r="A21" s="25"/>
      <c r="B21" s="25"/>
      <c r="C21" s="25"/>
      <c r="D21" s="25"/>
      <c r="E21" s="30" t="s">
        <v>22</v>
      </c>
      <c r="F21" s="21">
        <v>1000000</v>
      </c>
      <c r="G21" s="21">
        <v>1000000</v>
      </c>
      <c r="H21" s="21">
        <v>1000000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1000000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101433000</v>
      </c>
      <c r="G30" s="20">
        <f>+G5+G6+G7+G20</f>
        <v>104524000</v>
      </c>
      <c r="H30" s="20">
        <f>+H5+H6+H7+H20</f>
        <v>108075000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0</v>
      </c>
      <c r="G41" s="36">
        <f>+G32+G39</f>
        <v>0</v>
      </c>
      <c r="H41" s="36">
        <f>+H32+H39</f>
        <v>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101433000</v>
      </c>
      <c r="G42" s="36">
        <f>+G30+G41</f>
        <v>104524000</v>
      </c>
      <c r="H42" s="36">
        <f>+H30+H41</f>
        <v>108075000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117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119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121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123</v>
      </c>
      <c r="F48" s="8"/>
      <c r="G48" s="9"/>
      <c r="H48" s="10"/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122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5"/>
      <c r="B54" s="25"/>
      <c r="C54" s="25"/>
      <c r="D54" s="25"/>
      <c r="E54" s="7" t="s">
        <v>124</v>
      </c>
      <c r="F54" s="8"/>
      <c r="G54" s="9"/>
      <c r="H54" s="10"/>
    </row>
    <row r="55" spans="1:8" ht="12">
      <c r="A55" s="25"/>
      <c r="B55" s="25"/>
      <c r="C55" s="25"/>
      <c r="D55" s="25"/>
      <c r="E55" s="7"/>
      <c r="F55" s="11"/>
      <c r="G55" s="12"/>
      <c r="H55" s="13"/>
    </row>
    <row r="56" spans="1:8" ht="12">
      <c r="A56" s="25"/>
      <c r="B56" s="25"/>
      <c r="C56" s="25"/>
      <c r="D56" s="25"/>
      <c r="E56" s="7"/>
      <c r="F56" s="11"/>
      <c r="G56" s="12"/>
      <c r="H56" s="13"/>
    </row>
    <row r="57" spans="1:8" ht="12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125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5"/>
      <c r="B60" s="25"/>
      <c r="C60" s="25"/>
      <c r="D60" s="25"/>
      <c r="E60" s="37" t="s">
        <v>126</v>
      </c>
      <c r="F60" s="8"/>
      <c r="G60" s="9"/>
      <c r="H60" s="10"/>
    </row>
    <row r="61" spans="1:8" ht="12">
      <c r="A61" s="25"/>
      <c r="B61" s="25"/>
      <c r="C61" s="25"/>
      <c r="D61" s="25"/>
      <c r="E61" s="7"/>
      <c r="F61" s="11"/>
      <c r="G61" s="12"/>
      <c r="H61" s="13"/>
    </row>
    <row r="62" spans="1:8" ht="12">
      <c r="A62" s="25"/>
      <c r="B62" s="25"/>
      <c r="C62" s="25"/>
      <c r="D62" s="25"/>
      <c r="E62" s="7"/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>
      <c r="A66" s="25"/>
      <c r="B66" s="25"/>
      <c r="C66" s="25"/>
      <c r="D66" s="25"/>
      <c r="E66" s="7"/>
      <c r="F66" s="8"/>
      <c r="G66" s="9"/>
      <c r="H66" s="10"/>
    </row>
    <row r="67" spans="1:8" ht="12">
      <c r="A67" s="25"/>
      <c r="B67" s="25"/>
      <c r="C67" s="25"/>
      <c r="D67" s="25"/>
      <c r="E67" s="7"/>
      <c r="F67" s="11"/>
      <c r="G67" s="12"/>
      <c r="H67" s="13"/>
    </row>
    <row r="68" spans="1:8" ht="12">
      <c r="A68" s="25"/>
      <c r="B68" s="25"/>
      <c r="C68" s="25"/>
      <c r="D68" s="25"/>
      <c r="E68" s="7"/>
      <c r="F68" s="11"/>
      <c r="G68" s="12"/>
      <c r="H68" s="13"/>
    </row>
    <row r="69" spans="1:8" ht="12">
      <c r="A69" s="25"/>
      <c r="B69" s="25"/>
      <c r="C69" s="25"/>
      <c r="D69" s="25"/>
      <c r="E69" s="7"/>
      <c r="F69" s="14"/>
      <c r="G69" s="15"/>
      <c r="H69" s="16"/>
    </row>
    <row r="70" spans="1:8" ht="12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>
      <c r="A72" s="25"/>
      <c r="B72" s="25"/>
      <c r="C72" s="25"/>
      <c r="D72" s="25"/>
      <c r="E72" s="7"/>
      <c r="F72" s="8"/>
      <c r="G72" s="9"/>
      <c r="H72" s="10"/>
    </row>
    <row r="73" spans="1:8" ht="12">
      <c r="A73" s="25"/>
      <c r="B73" s="25"/>
      <c r="C73" s="25"/>
      <c r="D73" s="25"/>
      <c r="E73" s="7"/>
      <c r="F73" s="11"/>
      <c r="G73" s="12"/>
      <c r="H73" s="13"/>
    </row>
    <row r="74" spans="1:8" ht="12">
      <c r="A74" s="25"/>
      <c r="B74" s="25"/>
      <c r="C74" s="25"/>
      <c r="D74" s="25"/>
      <c r="E74" s="7"/>
      <c r="F74" s="11"/>
      <c r="G74" s="12"/>
      <c r="H74" s="13"/>
    </row>
    <row r="75" spans="1:8" ht="12">
      <c r="A75" s="25"/>
      <c r="B75" s="25"/>
      <c r="C75" s="25"/>
      <c r="D75" s="25"/>
      <c r="E75" s="7"/>
      <c r="F75" s="14"/>
      <c r="G75" s="15"/>
      <c r="H75" s="16"/>
    </row>
    <row r="76" spans="1:8" ht="12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>
      <c r="A78" s="25"/>
      <c r="B78" s="25"/>
      <c r="C78" s="25"/>
      <c r="D78" s="25"/>
      <c r="E78" s="7"/>
      <c r="F78" s="8"/>
      <c r="G78" s="9"/>
      <c r="H78" s="10"/>
    </row>
    <row r="79" spans="1:8" ht="12">
      <c r="A79" s="25"/>
      <c r="B79" s="25"/>
      <c r="C79" s="25"/>
      <c r="D79" s="25"/>
      <c r="E79" s="7"/>
      <c r="F79" s="11"/>
      <c r="G79" s="12"/>
      <c r="H79" s="13"/>
    </row>
    <row r="80" spans="1:8" ht="12">
      <c r="A80" s="25"/>
      <c r="B80" s="25"/>
      <c r="C80" s="25"/>
      <c r="D80" s="25"/>
      <c r="E80" s="7"/>
      <c r="F80" s="11"/>
      <c r="G80" s="12"/>
      <c r="H80" s="13"/>
    </row>
    <row r="81" spans="1:8" ht="12">
      <c r="A81" s="25"/>
      <c r="B81" s="25"/>
      <c r="C81" s="25"/>
      <c r="D81" s="25"/>
      <c r="E81" s="7"/>
      <c r="F81" s="14"/>
      <c r="G81" s="15"/>
      <c r="H81" s="16"/>
    </row>
    <row r="82" spans="1:8" ht="12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>
      <c r="A84" s="25"/>
      <c r="B84" s="25"/>
      <c r="C84" s="25"/>
      <c r="D84" s="25"/>
      <c r="E84" s="7"/>
      <c r="F84" s="8"/>
      <c r="G84" s="9"/>
      <c r="H84" s="10"/>
    </row>
    <row r="85" spans="1:8" ht="12">
      <c r="A85" s="25"/>
      <c r="B85" s="25"/>
      <c r="C85" s="25"/>
      <c r="D85" s="25"/>
      <c r="E85" s="7"/>
      <c r="F85" s="11"/>
      <c r="G85" s="12"/>
      <c r="H85" s="13"/>
    </row>
    <row r="86" spans="1:8" ht="12">
      <c r="A86" s="25"/>
      <c r="B86" s="25"/>
      <c r="C86" s="25"/>
      <c r="D86" s="25"/>
      <c r="E86" s="7"/>
      <c r="F86" s="11"/>
      <c r="G86" s="12"/>
      <c r="H86" s="13"/>
    </row>
    <row r="87" spans="1:8" ht="12">
      <c r="A87" s="25"/>
      <c r="B87" s="25"/>
      <c r="C87" s="25"/>
      <c r="D87" s="25"/>
      <c r="E87" s="7"/>
      <c r="F87" s="14"/>
      <c r="G87" s="15"/>
      <c r="H87" s="16"/>
    </row>
    <row r="88" spans="1:8" ht="12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>
      <c r="A90" s="25"/>
      <c r="B90" s="25"/>
      <c r="C90" s="25"/>
      <c r="D90" s="25"/>
      <c r="E90" s="7"/>
      <c r="F90" s="8"/>
      <c r="G90" s="9"/>
      <c r="H90" s="10"/>
    </row>
    <row r="91" spans="1:8" ht="12">
      <c r="A91" s="25"/>
      <c r="B91" s="25"/>
      <c r="C91" s="25"/>
      <c r="D91" s="25"/>
      <c r="E91" s="7"/>
      <c r="F91" s="11"/>
      <c r="G91" s="12"/>
      <c r="H91" s="13"/>
    </row>
    <row r="92" spans="1:8" ht="12">
      <c r="A92" s="25"/>
      <c r="B92" s="25"/>
      <c r="C92" s="25"/>
      <c r="D92" s="25"/>
      <c r="E92" s="7"/>
      <c r="F92" s="11"/>
      <c r="G92" s="12"/>
      <c r="H92" s="13"/>
    </row>
    <row r="93" spans="1:8" ht="12">
      <c r="A93" s="25"/>
      <c r="B93" s="25"/>
      <c r="C93" s="25"/>
      <c r="D93" s="25"/>
      <c r="E93" s="7"/>
      <c r="F93" s="14"/>
      <c r="G93" s="15"/>
      <c r="H93" s="16"/>
    </row>
    <row r="94" spans="1:8" ht="12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>
      <c r="A96" s="25"/>
      <c r="B96" s="25"/>
      <c r="C96" s="25"/>
      <c r="D96" s="25"/>
      <c r="E96" s="7"/>
      <c r="F96" s="8"/>
      <c r="G96" s="9"/>
      <c r="H96" s="10"/>
    </row>
    <row r="97" spans="1:8" ht="12">
      <c r="A97" s="25"/>
      <c r="B97" s="25"/>
      <c r="C97" s="25"/>
      <c r="D97" s="25"/>
      <c r="E97" s="7"/>
      <c r="F97" s="11"/>
      <c r="G97" s="12"/>
      <c r="H97" s="13"/>
    </row>
    <row r="98" spans="1:8" ht="12">
      <c r="A98" s="25"/>
      <c r="B98" s="25"/>
      <c r="C98" s="25"/>
      <c r="D98" s="25"/>
      <c r="E98" s="7"/>
      <c r="F98" s="11"/>
      <c r="G98" s="12"/>
      <c r="H98" s="13"/>
    </row>
    <row r="99" spans="1:8" ht="12">
      <c r="A99" s="25"/>
      <c r="B99" s="25"/>
      <c r="C99" s="25"/>
      <c r="D99" s="25"/>
      <c r="E99" s="7"/>
      <c r="F99" s="14"/>
      <c r="G99" s="15"/>
      <c r="H99" s="16"/>
    </row>
    <row r="100" spans="1:8" ht="12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>
      <c r="E102" s="7"/>
      <c r="F102" s="8"/>
      <c r="G102" s="9"/>
      <c r="H102" s="10"/>
    </row>
    <row r="103" spans="5:8" ht="12">
      <c r="E103" s="7"/>
      <c r="F103" s="11"/>
      <c r="G103" s="12"/>
      <c r="H103" s="13"/>
    </row>
    <row r="104" spans="5:8" ht="12">
      <c r="E104" s="7"/>
      <c r="F104" s="11"/>
      <c r="G104" s="12"/>
      <c r="H104" s="13"/>
    </row>
    <row r="105" spans="5:8" ht="12">
      <c r="E105" s="7"/>
      <c r="F105" s="14"/>
      <c r="G105" s="15"/>
      <c r="H105" s="16"/>
    </row>
    <row r="106" spans="5:8" ht="12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>
      <c r="E108" s="7"/>
      <c r="F108" s="8"/>
      <c r="G108" s="9"/>
      <c r="H108" s="10"/>
    </row>
    <row r="109" spans="5:8" ht="12">
      <c r="E109" s="7"/>
      <c r="F109" s="11"/>
      <c r="G109" s="12"/>
      <c r="H109" s="13"/>
    </row>
    <row r="110" spans="5:8" ht="12">
      <c r="E110" s="7"/>
      <c r="F110" s="11"/>
      <c r="G110" s="12"/>
      <c r="H110" s="13"/>
    </row>
    <row r="111" spans="5:8" ht="12">
      <c r="E111" s="7"/>
      <c r="F111" s="14"/>
      <c r="G111" s="15"/>
      <c r="H111" s="16"/>
    </row>
    <row r="112" spans="5:8" ht="12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>
      <c r="E114" s="7"/>
      <c r="F114" s="8"/>
      <c r="G114" s="9"/>
      <c r="H114" s="10"/>
    </row>
    <row r="115" spans="5:8" ht="12">
      <c r="E115" s="7"/>
      <c r="F115" s="11"/>
      <c r="G115" s="12"/>
      <c r="H115" s="13"/>
    </row>
    <row r="116" spans="5:8" ht="12">
      <c r="E116" s="7"/>
      <c r="F116" s="11"/>
      <c r="G116" s="12"/>
      <c r="H116" s="13"/>
    </row>
    <row r="117" spans="5:8" ht="12">
      <c r="E117" s="7"/>
      <c r="F117" s="14"/>
      <c r="G117" s="15"/>
      <c r="H117" s="16"/>
    </row>
    <row r="118" spans="5:8" ht="12.75">
      <c r="E118" s="19" t="s">
        <v>120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F60" sqref="F60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50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263748000</v>
      </c>
      <c r="G5" s="4">
        <v>279464000</v>
      </c>
      <c r="H5" s="4">
        <v>291831000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72087000</v>
      </c>
      <c r="G7" s="5">
        <f>SUM(G8:G19)</f>
        <v>79923000</v>
      </c>
      <c r="H7" s="5">
        <f>SUM(H8:H19)</f>
        <v>88564000</v>
      </c>
    </row>
    <row r="8" spans="1:8" ht="12.75">
      <c r="A8" s="25"/>
      <c r="B8" s="25"/>
      <c r="C8" s="25"/>
      <c r="D8" s="25"/>
      <c r="E8" s="30" t="s">
        <v>9</v>
      </c>
      <c r="F8" s="12">
        <v>59595000</v>
      </c>
      <c r="G8" s="12">
        <v>64713000</v>
      </c>
      <c r="H8" s="12">
        <v>68457000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12492000</v>
      </c>
      <c r="G11" s="12">
        <v>15210000</v>
      </c>
      <c r="H11" s="12">
        <v>20107000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5847000</v>
      </c>
      <c r="G20" s="4">
        <f>SUM(G21:G29)</f>
        <v>1770000</v>
      </c>
      <c r="H20" s="4">
        <f>SUM(H21:H29)</f>
        <v>1770000</v>
      </c>
    </row>
    <row r="21" spans="1:8" ht="12.75">
      <c r="A21" s="25"/>
      <c r="B21" s="25"/>
      <c r="C21" s="25"/>
      <c r="D21" s="25"/>
      <c r="E21" s="30" t="s">
        <v>22</v>
      </c>
      <c r="F21" s="21">
        <v>1700000</v>
      </c>
      <c r="G21" s="21">
        <v>1770000</v>
      </c>
      <c r="H21" s="21">
        <v>1770000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4147000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341682000</v>
      </c>
      <c r="G30" s="20">
        <f>+G5+G6+G7+G20</f>
        <v>361157000</v>
      </c>
      <c r="H30" s="20">
        <f>+H5+H6+H7+H20</f>
        <v>382165000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116273000</v>
      </c>
      <c r="G32" s="4">
        <f>SUM(G33:G38)</f>
        <v>106253000</v>
      </c>
      <c r="H32" s="4">
        <f>SUM(H33:H38)</f>
        <v>159982000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116273000</v>
      </c>
      <c r="G34" s="12">
        <v>106253000</v>
      </c>
      <c r="H34" s="12">
        <v>159982000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116273000</v>
      </c>
      <c r="G41" s="36">
        <f>+G32+G39</f>
        <v>106253000</v>
      </c>
      <c r="H41" s="36">
        <f>+H32+H39</f>
        <v>159982000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457955000</v>
      </c>
      <c r="G42" s="36">
        <f>+G30+G41</f>
        <v>467410000</v>
      </c>
      <c r="H42" s="36">
        <f>+H30+H41</f>
        <v>542147000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117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119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121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123</v>
      </c>
      <c r="F48" s="8"/>
      <c r="G48" s="9"/>
      <c r="H48" s="10"/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122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5"/>
      <c r="B54" s="25"/>
      <c r="C54" s="25"/>
      <c r="D54" s="25"/>
      <c r="E54" s="7" t="s">
        <v>124</v>
      </c>
      <c r="F54" s="8"/>
      <c r="G54" s="9"/>
      <c r="H54" s="10"/>
    </row>
    <row r="55" spans="1:8" ht="12">
      <c r="A55" s="25"/>
      <c r="B55" s="25"/>
      <c r="C55" s="25"/>
      <c r="D55" s="25"/>
      <c r="E55" s="7"/>
      <c r="F55" s="11"/>
      <c r="G55" s="12"/>
      <c r="H55" s="13"/>
    </row>
    <row r="56" spans="1:8" ht="12">
      <c r="A56" s="25"/>
      <c r="B56" s="25"/>
      <c r="C56" s="25"/>
      <c r="D56" s="25"/>
      <c r="E56" s="7"/>
      <c r="F56" s="11"/>
      <c r="G56" s="12"/>
      <c r="H56" s="13"/>
    </row>
    <row r="57" spans="1:8" ht="12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125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5"/>
      <c r="B60" s="25"/>
      <c r="C60" s="25"/>
      <c r="D60" s="25"/>
      <c r="E60" s="37" t="s">
        <v>126</v>
      </c>
      <c r="F60" s="8"/>
      <c r="G60" s="9"/>
      <c r="H60" s="10"/>
    </row>
    <row r="61" spans="1:8" ht="12">
      <c r="A61" s="25"/>
      <c r="B61" s="25"/>
      <c r="C61" s="25"/>
      <c r="D61" s="25"/>
      <c r="E61" s="7"/>
      <c r="F61" s="11"/>
      <c r="G61" s="12"/>
      <c r="H61" s="13"/>
    </row>
    <row r="62" spans="1:8" ht="12">
      <c r="A62" s="25"/>
      <c r="B62" s="25"/>
      <c r="C62" s="25"/>
      <c r="D62" s="25"/>
      <c r="E62" s="7"/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>
      <c r="A66" s="25"/>
      <c r="B66" s="25"/>
      <c r="C66" s="25"/>
      <c r="D66" s="25"/>
      <c r="E66" s="7"/>
      <c r="F66" s="8"/>
      <c r="G66" s="9"/>
      <c r="H66" s="10"/>
    </row>
    <row r="67" spans="1:8" ht="12">
      <c r="A67" s="25"/>
      <c r="B67" s="25"/>
      <c r="C67" s="25"/>
      <c r="D67" s="25"/>
      <c r="E67" s="7"/>
      <c r="F67" s="11"/>
      <c r="G67" s="12"/>
      <c r="H67" s="13"/>
    </row>
    <row r="68" spans="1:8" ht="12">
      <c r="A68" s="25"/>
      <c r="B68" s="25"/>
      <c r="C68" s="25"/>
      <c r="D68" s="25"/>
      <c r="E68" s="7"/>
      <c r="F68" s="11"/>
      <c r="G68" s="12"/>
      <c r="H68" s="13"/>
    </row>
    <row r="69" spans="1:8" ht="12">
      <c r="A69" s="25"/>
      <c r="B69" s="25"/>
      <c r="C69" s="25"/>
      <c r="D69" s="25"/>
      <c r="E69" s="7"/>
      <c r="F69" s="14"/>
      <c r="G69" s="15"/>
      <c r="H69" s="16"/>
    </row>
    <row r="70" spans="1:8" ht="12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>
      <c r="A72" s="25"/>
      <c r="B72" s="25"/>
      <c r="C72" s="25"/>
      <c r="D72" s="25"/>
      <c r="E72" s="7"/>
      <c r="F72" s="8"/>
      <c r="G72" s="9"/>
      <c r="H72" s="10"/>
    </row>
    <row r="73" spans="1:8" ht="12">
      <c r="A73" s="25"/>
      <c r="B73" s="25"/>
      <c r="C73" s="25"/>
      <c r="D73" s="25"/>
      <c r="E73" s="7"/>
      <c r="F73" s="11"/>
      <c r="G73" s="12"/>
      <c r="H73" s="13"/>
    </row>
    <row r="74" spans="1:8" ht="12">
      <c r="A74" s="25"/>
      <c r="B74" s="25"/>
      <c r="C74" s="25"/>
      <c r="D74" s="25"/>
      <c r="E74" s="7"/>
      <c r="F74" s="11"/>
      <c r="G74" s="12"/>
      <c r="H74" s="13"/>
    </row>
    <row r="75" spans="1:8" ht="12">
      <c r="A75" s="25"/>
      <c r="B75" s="25"/>
      <c r="C75" s="25"/>
      <c r="D75" s="25"/>
      <c r="E75" s="7"/>
      <c r="F75" s="14"/>
      <c r="G75" s="15"/>
      <c r="H75" s="16"/>
    </row>
    <row r="76" spans="1:8" ht="12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>
      <c r="A78" s="25"/>
      <c r="B78" s="25"/>
      <c r="C78" s="25"/>
      <c r="D78" s="25"/>
      <c r="E78" s="7"/>
      <c r="F78" s="8"/>
      <c r="G78" s="9"/>
      <c r="H78" s="10"/>
    </row>
    <row r="79" spans="1:8" ht="12">
      <c r="A79" s="25"/>
      <c r="B79" s="25"/>
      <c r="C79" s="25"/>
      <c r="D79" s="25"/>
      <c r="E79" s="7"/>
      <c r="F79" s="11"/>
      <c r="G79" s="12"/>
      <c r="H79" s="13"/>
    </row>
    <row r="80" spans="1:8" ht="12">
      <c r="A80" s="25"/>
      <c r="B80" s="25"/>
      <c r="C80" s="25"/>
      <c r="D80" s="25"/>
      <c r="E80" s="7"/>
      <c r="F80" s="11"/>
      <c r="G80" s="12"/>
      <c r="H80" s="13"/>
    </row>
    <row r="81" spans="1:8" ht="12">
      <c r="A81" s="25"/>
      <c r="B81" s="25"/>
      <c r="C81" s="25"/>
      <c r="D81" s="25"/>
      <c r="E81" s="7"/>
      <c r="F81" s="14"/>
      <c r="G81" s="15"/>
      <c r="H81" s="16"/>
    </row>
    <row r="82" spans="1:8" ht="12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>
      <c r="A84" s="25"/>
      <c r="B84" s="25"/>
      <c r="C84" s="25"/>
      <c r="D84" s="25"/>
      <c r="E84" s="7"/>
      <c r="F84" s="8"/>
      <c r="G84" s="9"/>
      <c r="H84" s="10"/>
    </row>
    <row r="85" spans="1:8" ht="12">
      <c r="A85" s="25"/>
      <c r="B85" s="25"/>
      <c r="C85" s="25"/>
      <c r="D85" s="25"/>
      <c r="E85" s="7"/>
      <c r="F85" s="11"/>
      <c r="G85" s="12"/>
      <c r="H85" s="13"/>
    </row>
    <row r="86" spans="1:8" ht="12">
      <c r="A86" s="25"/>
      <c r="B86" s="25"/>
      <c r="C86" s="25"/>
      <c r="D86" s="25"/>
      <c r="E86" s="7"/>
      <c r="F86" s="11"/>
      <c r="G86" s="12"/>
      <c r="H86" s="13"/>
    </row>
    <row r="87" spans="1:8" ht="12">
      <c r="A87" s="25"/>
      <c r="B87" s="25"/>
      <c r="C87" s="25"/>
      <c r="D87" s="25"/>
      <c r="E87" s="7"/>
      <c r="F87" s="14"/>
      <c r="G87" s="15"/>
      <c r="H87" s="16"/>
    </row>
    <row r="88" spans="1:8" ht="12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>
      <c r="A90" s="25"/>
      <c r="B90" s="25"/>
      <c r="C90" s="25"/>
      <c r="D90" s="25"/>
      <c r="E90" s="7"/>
      <c r="F90" s="8"/>
      <c r="G90" s="9"/>
      <c r="H90" s="10"/>
    </row>
    <row r="91" spans="1:8" ht="12">
      <c r="A91" s="25"/>
      <c r="B91" s="25"/>
      <c r="C91" s="25"/>
      <c r="D91" s="25"/>
      <c r="E91" s="7"/>
      <c r="F91" s="11"/>
      <c r="G91" s="12"/>
      <c r="H91" s="13"/>
    </row>
    <row r="92" spans="1:8" ht="12">
      <c r="A92" s="25"/>
      <c r="B92" s="25"/>
      <c r="C92" s="25"/>
      <c r="D92" s="25"/>
      <c r="E92" s="7"/>
      <c r="F92" s="11"/>
      <c r="G92" s="12"/>
      <c r="H92" s="13"/>
    </row>
    <row r="93" spans="1:8" ht="12">
      <c r="A93" s="25"/>
      <c r="B93" s="25"/>
      <c r="C93" s="25"/>
      <c r="D93" s="25"/>
      <c r="E93" s="7"/>
      <c r="F93" s="14"/>
      <c r="G93" s="15"/>
      <c r="H93" s="16"/>
    </row>
    <row r="94" spans="1:8" ht="12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>
      <c r="A96" s="25"/>
      <c r="B96" s="25"/>
      <c r="C96" s="25"/>
      <c r="D96" s="25"/>
      <c r="E96" s="7"/>
      <c r="F96" s="8"/>
      <c r="G96" s="9"/>
      <c r="H96" s="10"/>
    </row>
    <row r="97" spans="1:8" ht="12">
      <c r="A97" s="25"/>
      <c r="B97" s="25"/>
      <c r="C97" s="25"/>
      <c r="D97" s="25"/>
      <c r="E97" s="7"/>
      <c r="F97" s="11"/>
      <c r="G97" s="12"/>
      <c r="H97" s="13"/>
    </row>
    <row r="98" spans="1:8" ht="12">
      <c r="A98" s="25"/>
      <c r="B98" s="25"/>
      <c r="C98" s="25"/>
      <c r="D98" s="25"/>
      <c r="E98" s="7"/>
      <c r="F98" s="11"/>
      <c r="G98" s="12"/>
      <c r="H98" s="13"/>
    </row>
    <row r="99" spans="1:8" ht="12">
      <c r="A99" s="25"/>
      <c r="B99" s="25"/>
      <c r="C99" s="25"/>
      <c r="D99" s="25"/>
      <c r="E99" s="7"/>
      <c r="F99" s="14"/>
      <c r="G99" s="15"/>
      <c r="H99" s="16"/>
    </row>
    <row r="100" spans="1:8" ht="12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>
      <c r="E102" s="7"/>
      <c r="F102" s="8"/>
      <c r="G102" s="9"/>
      <c r="H102" s="10"/>
    </row>
    <row r="103" spans="5:8" ht="12">
      <c r="E103" s="7"/>
      <c r="F103" s="11"/>
      <c r="G103" s="12"/>
      <c r="H103" s="13"/>
    </row>
    <row r="104" spans="5:8" ht="12">
      <c r="E104" s="7"/>
      <c r="F104" s="11"/>
      <c r="G104" s="12"/>
      <c r="H104" s="13"/>
    </row>
    <row r="105" spans="5:8" ht="12">
      <c r="E105" s="7"/>
      <c r="F105" s="14"/>
      <c r="G105" s="15"/>
      <c r="H105" s="16"/>
    </row>
    <row r="106" spans="5:8" ht="12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>
      <c r="E108" s="7"/>
      <c r="F108" s="8"/>
      <c r="G108" s="9"/>
      <c r="H108" s="10"/>
    </row>
    <row r="109" spans="5:8" ht="12">
      <c r="E109" s="7"/>
      <c r="F109" s="11"/>
      <c r="G109" s="12"/>
      <c r="H109" s="13"/>
    </row>
    <row r="110" spans="5:8" ht="12">
      <c r="E110" s="7"/>
      <c r="F110" s="11"/>
      <c r="G110" s="12"/>
      <c r="H110" s="13"/>
    </row>
    <row r="111" spans="5:8" ht="12">
      <c r="E111" s="7"/>
      <c r="F111" s="14"/>
      <c r="G111" s="15"/>
      <c r="H111" s="16"/>
    </row>
    <row r="112" spans="5:8" ht="12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>
      <c r="E114" s="7"/>
      <c r="F114" s="8"/>
      <c r="G114" s="9"/>
      <c r="H114" s="10"/>
    </row>
    <row r="115" spans="5:8" ht="12">
      <c r="E115" s="7"/>
      <c r="F115" s="11"/>
      <c r="G115" s="12"/>
      <c r="H115" s="13"/>
    </row>
    <row r="116" spans="5:8" ht="12">
      <c r="E116" s="7"/>
      <c r="F116" s="11"/>
      <c r="G116" s="12"/>
      <c r="H116" s="13"/>
    </row>
    <row r="117" spans="5:8" ht="12">
      <c r="E117" s="7"/>
      <c r="F117" s="14"/>
      <c r="G117" s="15"/>
      <c r="H117" s="16"/>
    </row>
    <row r="118" spans="5:8" ht="12.75">
      <c r="E118" s="19" t="s">
        <v>120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F60" sqref="F60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51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273742000</v>
      </c>
      <c r="G5" s="4">
        <v>290003000</v>
      </c>
      <c r="H5" s="4">
        <v>302775000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71464000</v>
      </c>
      <c r="G7" s="5">
        <f>SUM(G8:G19)</f>
        <v>72555000</v>
      </c>
      <c r="H7" s="5">
        <f>SUM(H8:H19)</f>
        <v>79478000</v>
      </c>
    </row>
    <row r="8" spans="1:8" ht="12.75">
      <c r="A8" s="25"/>
      <c r="B8" s="25"/>
      <c r="C8" s="25"/>
      <c r="D8" s="25"/>
      <c r="E8" s="30" t="s">
        <v>9</v>
      </c>
      <c r="F8" s="12">
        <v>62194000</v>
      </c>
      <c r="G8" s="12">
        <v>67555000</v>
      </c>
      <c r="H8" s="12">
        <v>71478000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9270000</v>
      </c>
      <c r="G11" s="12">
        <v>5000000</v>
      </c>
      <c r="H11" s="12">
        <v>8000000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3395000</v>
      </c>
      <c r="G20" s="4">
        <f>SUM(G21:G29)</f>
        <v>1900000</v>
      </c>
      <c r="H20" s="4">
        <f>SUM(H21:H29)</f>
        <v>1900000</v>
      </c>
    </row>
    <row r="21" spans="1:8" ht="12.75">
      <c r="A21" s="25"/>
      <c r="B21" s="25"/>
      <c r="C21" s="25"/>
      <c r="D21" s="25"/>
      <c r="E21" s="30" t="s">
        <v>22</v>
      </c>
      <c r="F21" s="21">
        <v>1700000</v>
      </c>
      <c r="G21" s="21">
        <v>1900000</v>
      </c>
      <c r="H21" s="21">
        <v>1900000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1695000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348601000</v>
      </c>
      <c r="G30" s="20">
        <f>+G5+G6+G7+G20</f>
        <v>364458000</v>
      </c>
      <c r="H30" s="20">
        <f>+H5+H6+H7+H20</f>
        <v>384153000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33444000</v>
      </c>
      <c r="G32" s="4">
        <f>SUM(G33:G38)</f>
        <v>28183000</v>
      </c>
      <c r="H32" s="4">
        <f>SUM(H33:H38)</f>
        <v>27128000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33444000</v>
      </c>
      <c r="G34" s="12">
        <v>28183000</v>
      </c>
      <c r="H34" s="12">
        <v>27128000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1200000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>
        <v>1200000</v>
      </c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34644000</v>
      </c>
      <c r="G41" s="36">
        <f>+G32+G39</f>
        <v>28183000</v>
      </c>
      <c r="H41" s="36">
        <f>+H32+H39</f>
        <v>27128000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383245000</v>
      </c>
      <c r="G42" s="36">
        <f>+G30+G41</f>
        <v>392641000</v>
      </c>
      <c r="H42" s="36">
        <f>+H30+H41</f>
        <v>411281000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117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119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121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123</v>
      </c>
      <c r="F48" s="8"/>
      <c r="G48" s="9"/>
      <c r="H48" s="10"/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122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5"/>
      <c r="B54" s="25"/>
      <c r="C54" s="25"/>
      <c r="D54" s="25"/>
      <c r="E54" s="7" t="s">
        <v>124</v>
      </c>
      <c r="F54" s="8"/>
      <c r="G54" s="9"/>
      <c r="H54" s="10"/>
    </row>
    <row r="55" spans="1:8" ht="12">
      <c r="A55" s="25"/>
      <c r="B55" s="25"/>
      <c r="C55" s="25"/>
      <c r="D55" s="25"/>
      <c r="E55" s="7"/>
      <c r="F55" s="11"/>
      <c r="G55" s="12"/>
      <c r="H55" s="13"/>
    </row>
    <row r="56" spans="1:8" ht="12">
      <c r="A56" s="25"/>
      <c r="B56" s="25"/>
      <c r="C56" s="25"/>
      <c r="D56" s="25"/>
      <c r="E56" s="7"/>
      <c r="F56" s="11"/>
      <c r="G56" s="12"/>
      <c r="H56" s="13"/>
    </row>
    <row r="57" spans="1:8" ht="12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125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5"/>
      <c r="B60" s="25"/>
      <c r="C60" s="25"/>
      <c r="D60" s="25"/>
      <c r="E60" s="37" t="s">
        <v>126</v>
      </c>
      <c r="F60" s="8"/>
      <c r="G60" s="9"/>
      <c r="H60" s="10"/>
    </row>
    <row r="61" spans="1:8" ht="12">
      <c r="A61" s="25"/>
      <c r="B61" s="25"/>
      <c r="C61" s="25"/>
      <c r="D61" s="25"/>
      <c r="E61" s="7"/>
      <c r="F61" s="11"/>
      <c r="G61" s="12"/>
      <c r="H61" s="13"/>
    </row>
    <row r="62" spans="1:8" ht="12">
      <c r="A62" s="25"/>
      <c r="B62" s="25"/>
      <c r="C62" s="25"/>
      <c r="D62" s="25"/>
      <c r="E62" s="7"/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>
      <c r="A66" s="25"/>
      <c r="B66" s="25"/>
      <c r="C66" s="25"/>
      <c r="D66" s="25"/>
      <c r="E66" s="7"/>
      <c r="F66" s="8"/>
      <c r="G66" s="9"/>
      <c r="H66" s="10"/>
    </row>
    <row r="67" spans="1:8" ht="12">
      <c r="A67" s="25"/>
      <c r="B67" s="25"/>
      <c r="C67" s="25"/>
      <c r="D67" s="25"/>
      <c r="E67" s="7"/>
      <c r="F67" s="11"/>
      <c r="G67" s="12"/>
      <c r="H67" s="13"/>
    </row>
    <row r="68" spans="1:8" ht="12">
      <c r="A68" s="25"/>
      <c r="B68" s="25"/>
      <c r="C68" s="25"/>
      <c r="D68" s="25"/>
      <c r="E68" s="7"/>
      <c r="F68" s="11"/>
      <c r="G68" s="12"/>
      <c r="H68" s="13"/>
    </row>
    <row r="69" spans="1:8" ht="12">
      <c r="A69" s="25"/>
      <c r="B69" s="25"/>
      <c r="C69" s="25"/>
      <c r="D69" s="25"/>
      <c r="E69" s="7"/>
      <c r="F69" s="14"/>
      <c r="G69" s="15"/>
      <c r="H69" s="16"/>
    </row>
    <row r="70" spans="1:8" ht="12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>
      <c r="A72" s="25"/>
      <c r="B72" s="25"/>
      <c r="C72" s="25"/>
      <c r="D72" s="25"/>
      <c r="E72" s="7"/>
      <c r="F72" s="8"/>
      <c r="G72" s="9"/>
      <c r="H72" s="10"/>
    </row>
    <row r="73" spans="1:8" ht="12">
      <c r="A73" s="25"/>
      <c r="B73" s="25"/>
      <c r="C73" s="25"/>
      <c r="D73" s="25"/>
      <c r="E73" s="7"/>
      <c r="F73" s="11"/>
      <c r="G73" s="12"/>
      <c r="H73" s="13"/>
    </row>
    <row r="74" spans="1:8" ht="12">
      <c r="A74" s="25"/>
      <c r="B74" s="25"/>
      <c r="C74" s="25"/>
      <c r="D74" s="25"/>
      <c r="E74" s="7"/>
      <c r="F74" s="11"/>
      <c r="G74" s="12"/>
      <c r="H74" s="13"/>
    </row>
    <row r="75" spans="1:8" ht="12">
      <c r="A75" s="25"/>
      <c r="B75" s="25"/>
      <c r="C75" s="25"/>
      <c r="D75" s="25"/>
      <c r="E75" s="7"/>
      <c r="F75" s="14"/>
      <c r="G75" s="15"/>
      <c r="H75" s="16"/>
    </row>
    <row r="76" spans="1:8" ht="12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>
      <c r="A78" s="25"/>
      <c r="B78" s="25"/>
      <c r="C78" s="25"/>
      <c r="D78" s="25"/>
      <c r="E78" s="7"/>
      <c r="F78" s="8"/>
      <c r="G78" s="9"/>
      <c r="H78" s="10"/>
    </row>
    <row r="79" spans="1:8" ht="12">
      <c r="A79" s="25"/>
      <c r="B79" s="25"/>
      <c r="C79" s="25"/>
      <c r="D79" s="25"/>
      <c r="E79" s="7"/>
      <c r="F79" s="11"/>
      <c r="G79" s="12"/>
      <c r="H79" s="13"/>
    </row>
    <row r="80" spans="1:8" ht="12">
      <c r="A80" s="25"/>
      <c r="B80" s="25"/>
      <c r="C80" s="25"/>
      <c r="D80" s="25"/>
      <c r="E80" s="7"/>
      <c r="F80" s="11"/>
      <c r="G80" s="12"/>
      <c r="H80" s="13"/>
    </row>
    <row r="81" spans="1:8" ht="12">
      <c r="A81" s="25"/>
      <c r="B81" s="25"/>
      <c r="C81" s="25"/>
      <c r="D81" s="25"/>
      <c r="E81" s="7"/>
      <c r="F81" s="14"/>
      <c r="G81" s="15"/>
      <c r="H81" s="16"/>
    </row>
    <row r="82" spans="1:8" ht="12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>
      <c r="A84" s="25"/>
      <c r="B84" s="25"/>
      <c r="C84" s="25"/>
      <c r="D84" s="25"/>
      <c r="E84" s="7"/>
      <c r="F84" s="8"/>
      <c r="G84" s="9"/>
      <c r="H84" s="10"/>
    </row>
    <row r="85" spans="1:8" ht="12">
      <c r="A85" s="25"/>
      <c r="B85" s="25"/>
      <c r="C85" s="25"/>
      <c r="D85" s="25"/>
      <c r="E85" s="7"/>
      <c r="F85" s="11"/>
      <c r="G85" s="12"/>
      <c r="H85" s="13"/>
    </row>
    <row r="86" spans="1:8" ht="12">
      <c r="A86" s="25"/>
      <c r="B86" s="25"/>
      <c r="C86" s="25"/>
      <c r="D86" s="25"/>
      <c r="E86" s="7"/>
      <c r="F86" s="11"/>
      <c r="G86" s="12"/>
      <c r="H86" s="13"/>
    </row>
    <row r="87" spans="1:8" ht="12">
      <c r="A87" s="25"/>
      <c r="B87" s="25"/>
      <c r="C87" s="25"/>
      <c r="D87" s="25"/>
      <c r="E87" s="7"/>
      <c r="F87" s="14"/>
      <c r="G87" s="15"/>
      <c r="H87" s="16"/>
    </row>
    <row r="88" spans="1:8" ht="12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>
      <c r="A90" s="25"/>
      <c r="B90" s="25"/>
      <c r="C90" s="25"/>
      <c r="D90" s="25"/>
      <c r="E90" s="7"/>
      <c r="F90" s="8"/>
      <c r="G90" s="9"/>
      <c r="H90" s="10"/>
    </row>
    <row r="91" spans="1:8" ht="12">
      <c r="A91" s="25"/>
      <c r="B91" s="25"/>
      <c r="C91" s="25"/>
      <c r="D91" s="25"/>
      <c r="E91" s="7"/>
      <c r="F91" s="11"/>
      <c r="G91" s="12"/>
      <c r="H91" s="13"/>
    </row>
    <row r="92" spans="1:8" ht="12">
      <c r="A92" s="25"/>
      <c r="B92" s="25"/>
      <c r="C92" s="25"/>
      <c r="D92" s="25"/>
      <c r="E92" s="7"/>
      <c r="F92" s="11"/>
      <c r="G92" s="12"/>
      <c r="H92" s="13"/>
    </row>
    <row r="93" spans="1:8" ht="12">
      <c r="A93" s="25"/>
      <c r="B93" s="25"/>
      <c r="C93" s="25"/>
      <c r="D93" s="25"/>
      <c r="E93" s="7"/>
      <c r="F93" s="14"/>
      <c r="G93" s="15"/>
      <c r="H93" s="16"/>
    </row>
    <row r="94" spans="1:8" ht="12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>
      <c r="A96" s="25"/>
      <c r="B96" s="25"/>
      <c r="C96" s="25"/>
      <c r="D96" s="25"/>
      <c r="E96" s="7"/>
      <c r="F96" s="8"/>
      <c r="G96" s="9"/>
      <c r="H96" s="10"/>
    </row>
    <row r="97" spans="1:8" ht="12">
      <c r="A97" s="25"/>
      <c r="B97" s="25"/>
      <c r="C97" s="25"/>
      <c r="D97" s="25"/>
      <c r="E97" s="7"/>
      <c r="F97" s="11"/>
      <c r="G97" s="12"/>
      <c r="H97" s="13"/>
    </row>
    <row r="98" spans="1:8" ht="12">
      <c r="A98" s="25"/>
      <c r="B98" s="25"/>
      <c r="C98" s="25"/>
      <c r="D98" s="25"/>
      <c r="E98" s="7"/>
      <c r="F98" s="11"/>
      <c r="G98" s="12"/>
      <c r="H98" s="13"/>
    </row>
    <row r="99" spans="1:8" ht="12">
      <c r="A99" s="25"/>
      <c r="B99" s="25"/>
      <c r="C99" s="25"/>
      <c r="D99" s="25"/>
      <c r="E99" s="7"/>
      <c r="F99" s="14"/>
      <c r="G99" s="15"/>
      <c r="H99" s="16"/>
    </row>
    <row r="100" spans="1:8" ht="12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>
      <c r="E102" s="7"/>
      <c r="F102" s="8"/>
      <c r="G102" s="9"/>
      <c r="H102" s="10"/>
    </row>
    <row r="103" spans="5:8" ht="12">
      <c r="E103" s="7"/>
      <c r="F103" s="11"/>
      <c r="G103" s="12"/>
      <c r="H103" s="13"/>
    </row>
    <row r="104" spans="5:8" ht="12">
      <c r="E104" s="7"/>
      <c r="F104" s="11"/>
      <c r="G104" s="12"/>
      <c r="H104" s="13"/>
    </row>
    <row r="105" spans="5:8" ht="12">
      <c r="E105" s="7"/>
      <c r="F105" s="14"/>
      <c r="G105" s="15"/>
      <c r="H105" s="16"/>
    </row>
    <row r="106" spans="5:8" ht="12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>
      <c r="E108" s="7"/>
      <c r="F108" s="8"/>
      <c r="G108" s="9"/>
      <c r="H108" s="10"/>
    </row>
    <row r="109" spans="5:8" ht="12">
      <c r="E109" s="7"/>
      <c r="F109" s="11"/>
      <c r="G109" s="12"/>
      <c r="H109" s="13"/>
    </row>
    <row r="110" spans="5:8" ht="12">
      <c r="E110" s="7"/>
      <c r="F110" s="11"/>
      <c r="G110" s="12"/>
      <c r="H110" s="13"/>
    </row>
    <row r="111" spans="5:8" ht="12">
      <c r="E111" s="7"/>
      <c r="F111" s="14"/>
      <c r="G111" s="15"/>
      <c r="H111" s="16"/>
    </row>
    <row r="112" spans="5:8" ht="12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>
      <c r="E114" s="7"/>
      <c r="F114" s="8"/>
      <c r="G114" s="9"/>
      <c r="H114" s="10"/>
    </row>
    <row r="115" spans="5:8" ht="12">
      <c r="E115" s="7"/>
      <c r="F115" s="11"/>
      <c r="G115" s="12"/>
      <c r="H115" s="13"/>
    </row>
    <row r="116" spans="5:8" ht="12">
      <c r="E116" s="7"/>
      <c r="F116" s="11"/>
      <c r="G116" s="12"/>
      <c r="H116" s="13"/>
    </row>
    <row r="117" spans="5:8" ht="12">
      <c r="E117" s="7"/>
      <c r="F117" s="14"/>
      <c r="G117" s="15"/>
      <c r="H117" s="16"/>
    </row>
    <row r="118" spans="5:8" ht="12.75">
      <c r="E118" s="19" t="s">
        <v>120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F60" sqref="F60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52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45063000</v>
      </c>
      <c r="G5" s="4">
        <v>47733000</v>
      </c>
      <c r="H5" s="4">
        <v>49881000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11208000</v>
      </c>
      <c r="G7" s="5">
        <f>SUM(G8:G19)</f>
        <v>19894000</v>
      </c>
      <c r="H7" s="5">
        <f>SUM(H8:H19)</f>
        <v>20715000</v>
      </c>
    </row>
    <row r="8" spans="1:8" ht="12.75">
      <c r="A8" s="25"/>
      <c r="B8" s="25"/>
      <c r="C8" s="25"/>
      <c r="D8" s="25"/>
      <c r="E8" s="30" t="s">
        <v>9</v>
      </c>
      <c r="F8" s="12">
        <v>11208000</v>
      </c>
      <c r="G8" s="12">
        <v>11790000</v>
      </c>
      <c r="H8" s="12">
        <v>12215000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>
        <v>8104000</v>
      </c>
      <c r="H11" s="12">
        <v>8500000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3424000</v>
      </c>
      <c r="G20" s="4">
        <f>SUM(G21:G29)</f>
        <v>2600000</v>
      </c>
      <c r="H20" s="4">
        <f>SUM(H21:H29)</f>
        <v>2600000</v>
      </c>
    </row>
    <row r="21" spans="1:8" ht="12.75">
      <c r="A21" s="25"/>
      <c r="B21" s="25"/>
      <c r="C21" s="25"/>
      <c r="D21" s="25"/>
      <c r="E21" s="30" t="s">
        <v>22</v>
      </c>
      <c r="F21" s="21">
        <v>2400000</v>
      </c>
      <c r="G21" s="21">
        <v>2600000</v>
      </c>
      <c r="H21" s="21">
        <v>2600000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1024000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59695000</v>
      </c>
      <c r="G30" s="20">
        <f>+G5+G6+G7+G20</f>
        <v>70227000</v>
      </c>
      <c r="H30" s="20">
        <f>+H5+H6+H7+H20</f>
        <v>73196000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9573000</v>
      </c>
      <c r="G32" s="4">
        <f>SUM(G33:G38)</f>
        <v>10025000</v>
      </c>
      <c r="H32" s="4">
        <f>SUM(H33:H38)</f>
        <v>7989000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9573000</v>
      </c>
      <c r="G34" s="12">
        <v>10025000</v>
      </c>
      <c r="H34" s="12">
        <v>7989000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9573000</v>
      </c>
      <c r="G41" s="36">
        <f>+G32+G39</f>
        <v>10025000</v>
      </c>
      <c r="H41" s="36">
        <f>+H32+H39</f>
        <v>7989000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69268000</v>
      </c>
      <c r="G42" s="36">
        <f>+G30+G41</f>
        <v>80252000</v>
      </c>
      <c r="H42" s="36">
        <f>+H30+H41</f>
        <v>81185000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117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119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121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123</v>
      </c>
      <c r="F48" s="8"/>
      <c r="G48" s="9"/>
      <c r="H48" s="10"/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122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5"/>
      <c r="B54" s="25"/>
      <c r="C54" s="25"/>
      <c r="D54" s="25"/>
      <c r="E54" s="7" t="s">
        <v>124</v>
      </c>
      <c r="F54" s="8"/>
      <c r="G54" s="9"/>
      <c r="H54" s="10"/>
    </row>
    <row r="55" spans="1:8" ht="12">
      <c r="A55" s="25"/>
      <c r="B55" s="25"/>
      <c r="C55" s="25"/>
      <c r="D55" s="25"/>
      <c r="E55" s="7"/>
      <c r="F55" s="11"/>
      <c r="G55" s="12"/>
      <c r="H55" s="13"/>
    </row>
    <row r="56" spans="1:8" ht="12">
      <c r="A56" s="25"/>
      <c r="B56" s="25"/>
      <c r="C56" s="25"/>
      <c r="D56" s="25"/>
      <c r="E56" s="7"/>
      <c r="F56" s="11"/>
      <c r="G56" s="12"/>
      <c r="H56" s="13"/>
    </row>
    <row r="57" spans="1:8" ht="12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125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5"/>
      <c r="B60" s="25"/>
      <c r="C60" s="25"/>
      <c r="D60" s="25"/>
      <c r="E60" s="37" t="s">
        <v>126</v>
      </c>
      <c r="F60" s="8"/>
      <c r="G60" s="9"/>
      <c r="H60" s="10"/>
    </row>
    <row r="61" spans="1:8" ht="12">
      <c r="A61" s="25"/>
      <c r="B61" s="25"/>
      <c r="C61" s="25"/>
      <c r="D61" s="25"/>
      <c r="E61" s="7"/>
      <c r="F61" s="11"/>
      <c r="G61" s="12"/>
      <c r="H61" s="13"/>
    </row>
    <row r="62" spans="1:8" ht="12">
      <c r="A62" s="25"/>
      <c r="B62" s="25"/>
      <c r="C62" s="25"/>
      <c r="D62" s="25"/>
      <c r="E62" s="7"/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>
      <c r="A66" s="25"/>
      <c r="B66" s="25"/>
      <c r="C66" s="25"/>
      <c r="D66" s="25"/>
      <c r="E66" s="7"/>
      <c r="F66" s="8"/>
      <c r="G66" s="9"/>
      <c r="H66" s="10"/>
    </row>
    <row r="67" spans="1:8" ht="12">
      <c r="A67" s="25"/>
      <c r="B67" s="25"/>
      <c r="C67" s="25"/>
      <c r="D67" s="25"/>
      <c r="E67" s="7"/>
      <c r="F67" s="11"/>
      <c r="G67" s="12"/>
      <c r="H67" s="13"/>
    </row>
    <row r="68" spans="1:8" ht="12">
      <c r="A68" s="25"/>
      <c r="B68" s="25"/>
      <c r="C68" s="25"/>
      <c r="D68" s="25"/>
      <c r="E68" s="7"/>
      <c r="F68" s="11"/>
      <c r="G68" s="12"/>
      <c r="H68" s="13"/>
    </row>
    <row r="69" spans="1:8" ht="12">
      <c r="A69" s="25"/>
      <c r="B69" s="25"/>
      <c r="C69" s="25"/>
      <c r="D69" s="25"/>
      <c r="E69" s="7"/>
      <c r="F69" s="14"/>
      <c r="G69" s="15"/>
      <c r="H69" s="16"/>
    </row>
    <row r="70" spans="1:8" ht="12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>
      <c r="A72" s="25"/>
      <c r="B72" s="25"/>
      <c r="C72" s="25"/>
      <c r="D72" s="25"/>
      <c r="E72" s="7"/>
      <c r="F72" s="8"/>
      <c r="G72" s="9"/>
      <c r="H72" s="10"/>
    </row>
    <row r="73" spans="1:8" ht="12">
      <c r="A73" s="25"/>
      <c r="B73" s="25"/>
      <c r="C73" s="25"/>
      <c r="D73" s="25"/>
      <c r="E73" s="7"/>
      <c r="F73" s="11"/>
      <c r="G73" s="12"/>
      <c r="H73" s="13"/>
    </row>
    <row r="74" spans="1:8" ht="12">
      <c r="A74" s="25"/>
      <c r="B74" s="25"/>
      <c r="C74" s="25"/>
      <c r="D74" s="25"/>
      <c r="E74" s="7"/>
      <c r="F74" s="11"/>
      <c r="G74" s="12"/>
      <c r="H74" s="13"/>
    </row>
    <row r="75" spans="1:8" ht="12">
      <c r="A75" s="25"/>
      <c r="B75" s="25"/>
      <c r="C75" s="25"/>
      <c r="D75" s="25"/>
      <c r="E75" s="7"/>
      <c r="F75" s="14"/>
      <c r="G75" s="15"/>
      <c r="H75" s="16"/>
    </row>
    <row r="76" spans="1:8" ht="12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>
      <c r="A78" s="25"/>
      <c r="B78" s="25"/>
      <c r="C78" s="25"/>
      <c r="D78" s="25"/>
      <c r="E78" s="7"/>
      <c r="F78" s="8"/>
      <c r="G78" s="9"/>
      <c r="H78" s="10"/>
    </row>
    <row r="79" spans="1:8" ht="12">
      <c r="A79" s="25"/>
      <c r="B79" s="25"/>
      <c r="C79" s="25"/>
      <c r="D79" s="25"/>
      <c r="E79" s="7"/>
      <c r="F79" s="11"/>
      <c r="G79" s="12"/>
      <c r="H79" s="13"/>
    </row>
    <row r="80" spans="1:8" ht="12">
      <c r="A80" s="25"/>
      <c r="B80" s="25"/>
      <c r="C80" s="25"/>
      <c r="D80" s="25"/>
      <c r="E80" s="7"/>
      <c r="F80" s="11"/>
      <c r="G80" s="12"/>
      <c r="H80" s="13"/>
    </row>
    <row r="81" spans="1:8" ht="12">
      <c r="A81" s="25"/>
      <c r="B81" s="25"/>
      <c r="C81" s="25"/>
      <c r="D81" s="25"/>
      <c r="E81" s="7"/>
      <c r="F81" s="14"/>
      <c r="G81" s="15"/>
      <c r="H81" s="16"/>
    </row>
    <row r="82" spans="1:8" ht="12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>
      <c r="A84" s="25"/>
      <c r="B84" s="25"/>
      <c r="C84" s="25"/>
      <c r="D84" s="25"/>
      <c r="E84" s="7"/>
      <c r="F84" s="8"/>
      <c r="G84" s="9"/>
      <c r="H84" s="10"/>
    </row>
    <row r="85" spans="1:8" ht="12">
      <c r="A85" s="25"/>
      <c r="B85" s="25"/>
      <c r="C85" s="25"/>
      <c r="D85" s="25"/>
      <c r="E85" s="7"/>
      <c r="F85" s="11"/>
      <c r="G85" s="12"/>
      <c r="H85" s="13"/>
    </row>
    <row r="86" spans="1:8" ht="12">
      <c r="A86" s="25"/>
      <c r="B86" s="25"/>
      <c r="C86" s="25"/>
      <c r="D86" s="25"/>
      <c r="E86" s="7"/>
      <c r="F86" s="11"/>
      <c r="G86" s="12"/>
      <c r="H86" s="13"/>
    </row>
    <row r="87" spans="1:8" ht="12">
      <c r="A87" s="25"/>
      <c r="B87" s="25"/>
      <c r="C87" s="25"/>
      <c r="D87" s="25"/>
      <c r="E87" s="7"/>
      <c r="F87" s="14"/>
      <c r="G87" s="15"/>
      <c r="H87" s="16"/>
    </row>
    <row r="88" spans="1:8" ht="12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>
      <c r="A90" s="25"/>
      <c r="B90" s="25"/>
      <c r="C90" s="25"/>
      <c r="D90" s="25"/>
      <c r="E90" s="7"/>
      <c r="F90" s="8"/>
      <c r="G90" s="9"/>
      <c r="H90" s="10"/>
    </row>
    <row r="91" spans="1:8" ht="12">
      <c r="A91" s="25"/>
      <c r="B91" s="25"/>
      <c r="C91" s="25"/>
      <c r="D91" s="25"/>
      <c r="E91" s="7"/>
      <c r="F91" s="11"/>
      <c r="G91" s="12"/>
      <c r="H91" s="13"/>
    </row>
    <row r="92" spans="1:8" ht="12">
      <c r="A92" s="25"/>
      <c r="B92" s="25"/>
      <c r="C92" s="25"/>
      <c r="D92" s="25"/>
      <c r="E92" s="7"/>
      <c r="F92" s="11"/>
      <c r="G92" s="12"/>
      <c r="H92" s="13"/>
    </row>
    <row r="93" spans="1:8" ht="12">
      <c r="A93" s="25"/>
      <c r="B93" s="25"/>
      <c r="C93" s="25"/>
      <c r="D93" s="25"/>
      <c r="E93" s="7"/>
      <c r="F93" s="14"/>
      <c r="G93" s="15"/>
      <c r="H93" s="16"/>
    </row>
    <row r="94" spans="1:8" ht="12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>
      <c r="A96" s="25"/>
      <c r="B96" s="25"/>
      <c r="C96" s="25"/>
      <c r="D96" s="25"/>
      <c r="E96" s="7"/>
      <c r="F96" s="8"/>
      <c r="G96" s="9"/>
      <c r="H96" s="10"/>
    </row>
    <row r="97" spans="1:8" ht="12">
      <c r="A97" s="25"/>
      <c r="B97" s="25"/>
      <c r="C97" s="25"/>
      <c r="D97" s="25"/>
      <c r="E97" s="7"/>
      <c r="F97" s="11"/>
      <c r="G97" s="12"/>
      <c r="H97" s="13"/>
    </row>
    <row r="98" spans="1:8" ht="12">
      <c r="A98" s="25"/>
      <c r="B98" s="25"/>
      <c r="C98" s="25"/>
      <c r="D98" s="25"/>
      <c r="E98" s="7"/>
      <c r="F98" s="11"/>
      <c r="G98" s="12"/>
      <c r="H98" s="13"/>
    </row>
    <row r="99" spans="1:8" ht="12">
      <c r="A99" s="25"/>
      <c r="B99" s="25"/>
      <c r="C99" s="25"/>
      <c r="D99" s="25"/>
      <c r="E99" s="7"/>
      <c r="F99" s="14"/>
      <c r="G99" s="15"/>
      <c r="H99" s="16"/>
    </row>
    <row r="100" spans="1:8" ht="12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>
      <c r="E102" s="7"/>
      <c r="F102" s="8"/>
      <c r="G102" s="9"/>
      <c r="H102" s="10"/>
    </row>
    <row r="103" spans="5:8" ht="12">
      <c r="E103" s="7"/>
      <c r="F103" s="11"/>
      <c r="G103" s="12"/>
      <c r="H103" s="13"/>
    </row>
    <row r="104" spans="5:8" ht="12">
      <c r="E104" s="7"/>
      <c r="F104" s="11"/>
      <c r="G104" s="12"/>
      <c r="H104" s="13"/>
    </row>
    <row r="105" spans="5:8" ht="12">
      <c r="E105" s="7"/>
      <c r="F105" s="14"/>
      <c r="G105" s="15"/>
      <c r="H105" s="16"/>
    </row>
    <row r="106" spans="5:8" ht="12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>
      <c r="E108" s="7"/>
      <c r="F108" s="8"/>
      <c r="G108" s="9"/>
      <c r="H108" s="10"/>
    </row>
    <row r="109" spans="5:8" ht="12">
      <c r="E109" s="7"/>
      <c r="F109" s="11"/>
      <c r="G109" s="12"/>
      <c r="H109" s="13"/>
    </row>
    <row r="110" spans="5:8" ht="12">
      <c r="E110" s="7"/>
      <c r="F110" s="11"/>
      <c r="G110" s="12"/>
      <c r="H110" s="13"/>
    </row>
    <row r="111" spans="5:8" ht="12">
      <c r="E111" s="7"/>
      <c r="F111" s="14"/>
      <c r="G111" s="15"/>
      <c r="H111" s="16"/>
    </row>
    <row r="112" spans="5:8" ht="12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>
      <c r="E114" s="7"/>
      <c r="F114" s="8"/>
      <c r="G114" s="9"/>
      <c r="H114" s="10"/>
    </row>
    <row r="115" spans="5:8" ht="12">
      <c r="E115" s="7"/>
      <c r="F115" s="11"/>
      <c r="G115" s="12"/>
      <c r="H115" s="13"/>
    </row>
    <row r="116" spans="5:8" ht="12">
      <c r="E116" s="7"/>
      <c r="F116" s="11"/>
      <c r="G116" s="12"/>
      <c r="H116" s="13"/>
    </row>
    <row r="117" spans="5:8" ht="12">
      <c r="E117" s="7"/>
      <c r="F117" s="14"/>
      <c r="G117" s="15"/>
      <c r="H117" s="16"/>
    </row>
    <row r="118" spans="5:8" ht="12.75">
      <c r="E118" s="19" t="s">
        <v>120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37">
      <selection activeCell="F60" sqref="F60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53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111895000</v>
      </c>
      <c r="G5" s="4">
        <v>118561000</v>
      </c>
      <c r="H5" s="4">
        <v>123832000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27972000</v>
      </c>
      <c r="G7" s="5">
        <f>SUM(G8:G19)</f>
        <v>36125000</v>
      </c>
      <c r="H7" s="5">
        <f>SUM(H8:H19)</f>
        <v>42201000</v>
      </c>
    </row>
    <row r="8" spans="1:8" ht="12.75">
      <c r="A8" s="25"/>
      <c r="B8" s="25"/>
      <c r="C8" s="25"/>
      <c r="D8" s="25"/>
      <c r="E8" s="30" t="s">
        <v>9</v>
      </c>
      <c r="F8" s="12">
        <v>27972000</v>
      </c>
      <c r="G8" s="12">
        <v>30125000</v>
      </c>
      <c r="H8" s="12">
        <v>31701000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>
        <v>6000000</v>
      </c>
      <c r="H11" s="12">
        <v>10500000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3200000</v>
      </c>
      <c r="G20" s="4">
        <f>SUM(G21:G29)</f>
        <v>2200000</v>
      </c>
      <c r="H20" s="4">
        <f>SUM(H21:H29)</f>
        <v>2300000</v>
      </c>
    </row>
    <row r="21" spans="1:8" ht="12.75">
      <c r="A21" s="25"/>
      <c r="B21" s="25"/>
      <c r="C21" s="25"/>
      <c r="D21" s="25"/>
      <c r="E21" s="30" t="s">
        <v>22</v>
      </c>
      <c r="F21" s="21">
        <v>2200000</v>
      </c>
      <c r="G21" s="21">
        <v>2200000</v>
      </c>
      <c r="H21" s="21">
        <v>2300000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1000000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143067000</v>
      </c>
      <c r="G30" s="20">
        <f>+G5+G6+G7+G20</f>
        <v>156886000</v>
      </c>
      <c r="H30" s="20">
        <f>+H5+H6+H7+H20</f>
        <v>168333000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10564000</v>
      </c>
      <c r="G32" s="4">
        <f>SUM(G33:G38)</f>
        <v>12392000</v>
      </c>
      <c r="H32" s="4">
        <f>SUM(H33:H38)</f>
        <v>14656000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10564000</v>
      </c>
      <c r="G34" s="12">
        <v>12392000</v>
      </c>
      <c r="H34" s="12">
        <v>14656000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10564000</v>
      </c>
      <c r="G41" s="36">
        <f>+G32+G39</f>
        <v>12392000</v>
      </c>
      <c r="H41" s="36">
        <f>+H32+H39</f>
        <v>14656000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153631000</v>
      </c>
      <c r="G42" s="36">
        <f>+G30+G41</f>
        <v>169278000</v>
      </c>
      <c r="H42" s="36">
        <f>+H30+H41</f>
        <v>182989000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117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118</v>
      </c>
      <c r="F45" s="5">
        <f>SUM(F47+F53+F59+F65+F71+F77+F83+F89+F95+F101+F107+F113)</f>
        <v>6633000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119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121</v>
      </c>
      <c r="F47" s="4">
        <f>SUM(F48:F51)</f>
        <v>6633000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123</v>
      </c>
      <c r="F48" s="8">
        <v>6633000</v>
      </c>
      <c r="G48" s="9"/>
      <c r="H48" s="10"/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122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5"/>
      <c r="B54" s="25"/>
      <c r="C54" s="25"/>
      <c r="D54" s="25"/>
      <c r="E54" s="7" t="s">
        <v>124</v>
      </c>
      <c r="F54" s="8"/>
      <c r="G54" s="9"/>
      <c r="H54" s="10"/>
    </row>
    <row r="55" spans="1:8" ht="12">
      <c r="A55" s="25"/>
      <c r="B55" s="25"/>
      <c r="C55" s="25"/>
      <c r="D55" s="25"/>
      <c r="E55" s="7"/>
      <c r="F55" s="11"/>
      <c r="G55" s="12"/>
      <c r="H55" s="13"/>
    </row>
    <row r="56" spans="1:8" ht="12">
      <c r="A56" s="25"/>
      <c r="B56" s="25"/>
      <c r="C56" s="25"/>
      <c r="D56" s="25"/>
      <c r="E56" s="7"/>
      <c r="F56" s="11"/>
      <c r="G56" s="12"/>
      <c r="H56" s="13"/>
    </row>
    <row r="57" spans="1:8" ht="12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125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5"/>
      <c r="B60" s="25"/>
      <c r="C60" s="25"/>
      <c r="D60" s="25"/>
      <c r="E60" s="37" t="s">
        <v>126</v>
      </c>
      <c r="F60" s="8"/>
      <c r="G60" s="9"/>
      <c r="H60" s="10"/>
    </row>
    <row r="61" spans="1:8" ht="12">
      <c r="A61" s="25"/>
      <c r="B61" s="25"/>
      <c r="C61" s="25"/>
      <c r="D61" s="25"/>
      <c r="E61" s="7"/>
      <c r="F61" s="11"/>
      <c r="G61" s="12"/>
      <c r="H61" s="13"/>
    </row>
    <row r="62" spans="1:8" ht="12">
      <c r="A62" s="25"/>
      <c r="B62" s="25"/>
      <c r="C62" s="25"/>
      <c r="D62" s="25"/>
      <c r="E62" s="7"/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>
      <c r="A66" s="25"/>
      <c r="B66" s="25"/>
      <c r="C66" s="25"/>
      <c r="D66" s="25"/>
      <c r="E66" s="7"/>
      <c r="F66" s="8"/>
      <c r="G66" s="9"/>
      <c r="H66" s="10"/>
    </row>
    <row r="67" spans="1:8" ht="12">
      <c r="A67" s="25"/>
      <c r="B67" s="25"/>
      <c r="C67" s="25"/>
      <c r="D67" s="25"/>
      <c r="E67" s="7"/>
      <c r="F67" s="11"/>
      <c r="G67" s="12"/>
      <c r="H67" s="13"/>
    </row>
    <row r="68" spans="1:8" ht="12">
      <c r="A68" s="25"/>
      <c r="B68" s="25"/>
      <c r="C68" s="25"/>
      <c r="D68" s="25"/>
      <c r="E68" s="7"/>
      <c r="F68" s="11"/>
      <c r="G68" s="12"/>
      <c r="H68" s="13"/>
    </row>
    <row r="69" spans="1:8" ht="12">
      <c r="A69" s="25"/>
      <c r="B69" s="25"/>
      <c r="C69" s="25"/>
      <c r="D69" s="25"/>
      <c r="E69" s="7"/>
      <c r="F69" s="14"/>
      <c r="G69" s="15"/>
      <c r="H69" s="16"/>
    </row>
    <row r="70" spans="1:8" ht="12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>
      <c r="A72" s="25"/>
      <c r="B72" s="25"/>
      <c r="C72" s="25"/>
      <c r="D72" s="25"/>
      <c r="E72" s="7"/>
      <c r="F72" s="8"/>
      <c r="G72" s="9"/>
      <c r="H72" s="10"/>
    </row>
    <row r="73" spans="1:8" ht="12">
      <c r="A73" s="25"/>
      <c r="B73" s="25"/>
      <c r="C73" s="25"/>
      <c r="D73" s="25"/>
      <c r="E73" s="7"/>
      <c r="F73" s="11"/>
      <c r="G73" s="12"/>
      <c r="H73" s="13"/>
    </row>
    <row r="74" spans="1:8" ht="12">
      <c r="A74" s="25"/>
      <c r="B74" s="25"/>
      <c r="C74" s="25"/>
      <c r="D74" s="25"/>
      <c r="E74" s="7"/>
      <c r="F74" s="11"/>
      <c r="G74" s="12"/>
      <c r="H74" s="13"/>
    </row>
    <row r="75" spans="1:8" ht="12">
      <c r="A75" s="25"/>
      <c r="B75" s="25"/>
      <c r="C75" s="25"/>
      <c r="D75" s="25"/>
      <c r="E75" s="7"/>
      <c r="F75" s="14"/>
      <c r="G75" s="15"/>
      <c r="H75" s="16"/>
    </row>
    <row r="76" spans="1:8" ht="12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>
      <c r="A78" s="25"/>
      <c r="B78" s="25"/>
      <c r="C78" s="25"/>
      <c r="D78" s="25"/>
      <c r="E78" s="7"/>
      <c r="F78" s="8"/>
      <c r="G78" s="9"/>
      <c r="H78" s="10"/>
    </row>
    <row r="79" spans="1:8" ht="12">
      <c r="A79" s="25"/>
      <c r="B79" s="25"/>
      <c r="C79" s="25"/>
      <c r="D79" s="25"/>
      <c r="E79" s="7"/>
      <c r="F79" s="11"/>
      <c r="G79" s="12"/>
      <c r="H79" s="13"/>
    </row>
    <row r="80" spans="1:8" ht="12">
      <c r="A80" s="25"/>
      <c r="B80" s="25"/>
      <c r="C80" s="25"/>
      <c r="D80" s="25"/>
      <c r="E80" s="7"/>
      <c r="F80" s="11"/>
      <c r="G80" s="12"/>
      <c r="H80" s="13"/>
    </row>
    <row r="81" spans="1:8" ht="12">
      <c r="A81" s="25"/>
      <c r="B81" s="25"/>
      <c r="C81" s="25"/>
      <c r="D81" s="25"/>
      <c r="E81" s="7"/>
      <c r="F81" s="14"/>
      <c r="G81" s="15"/>
      <c r="H81" s="16"/>
    </row>
    <row r="82" spans="1:8" ht="12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>
      <c r="A84" s="25"/>
      <c r="B84" s="25"/>
      <c r="C84" s="25"/>
      <c r="D84" s="25"/>
      <c r="E84" s="7"/>
      <c r="F84" s="8"/>
      <c r="G84" s="9"/>
      <c r="H84" s="10"/>
    </row>
    <row r="85" spans="1:8" ht="12">
      <c r="A85" s="25"/>
      <c r="B85" s="25"/>
      <c r="C85" s="25"/>
      <c r="D85" s="25"/>
      <c r="E85" s="7"/>
      <c r="F85" s="11"/>
      <c r="G85" s="12"/>
      <c r="H85" s="13"/>
    </row>
    <row r="86" spans="1:8" ht="12">
      <c r="A86" s="25"/>
      <c r="B86" s="25"/>
      <c r="C86" s="25"/>
      <c r="D86" s="25"/>
      <c r="E86" s="7"/>
      <c r="F86" s="11"/>
      <c r="G86" s="12"/>
      <c r="H86" s="13"/>
    </row>
    <row r="87" spans="1:8" ht="12">
      <c r="A87" s="25"/>
      <c r="B87" s="25"/>
      <c r="C87" s="25"/>
      <c r="D87" s="25"/>
      <c r="E87" s="7"/>
      <c r="F87" s="14"/>
      <c r="G87" s="15"/>
      <c r="H87" s="16"/>
    </row>
    <row r="88" spans="1:8" ht="12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>
      <c r="A90" s="25"/>
      <c r="B90" s="25"/>
      <c r="C90" s="25"/>
      <c r="D90" s="25"/>
      <c r="E90" s="7"/>
      <c r="F90" s="8"/>
      <c r="G90" s="9"/>
      <c r="H90" s="10"/>
    </row>
    <row r="91" spans="1:8" ht="12">
      <c r="A91" s="25"/>
      <c r="B91" s="25"/>
      <c r="C91" s="25"/>
      <c r="D91" s="25"/>
      <c r="E91" s="7"/>
      <c r="F91" s="11"/>
      <c r="G91" s="12"/>
      <c r="H91" s="13"/>
    </row>
    <row r="92" spans="1:8" ht="12">
      <c r="A92" s="25"/>
      <c r="B92" s="25"/>
      <c r="C92" s="25"/>
      <c r="D92" s="25"/>
      <c r="E92" s="7"/>
      <c r="F92" s="11"/>
      <c r="G92" s="12"/>
      <c r="H92" s="13"/>
    </row>
    <row r="93" spans="1:8" ht="12">
      <c r="A93" s="25"/>
      <c r="B93" s="25"/>
      <c r="C93" s="25"/>
      <c r="D93" s="25"/>
      <c r="E93" s="7"/>
      <c r="F93" s="14"/>
      <c r="G93" s="15"/>
      <c r="H93" s="16"/>
    </row>
    <row r="94" spans="1:8" ht="12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>
      <c r="A96" s="25"/>
      <c r="B96" s="25"/>
      <c r="C96" s="25"/>
      <c r="D96" s="25"/>
      <c r="E96" s="7"/>
      <c r="F96" s="8"/>
      <c r="G96" s="9"/>
      <c r="H96" s="10"/>
    </row>
    <row r="97" spans="1:8" ht="12">
      <c r="A97" s="25"/>
      <c r="B97" s="25"/>
      <c r="C97" s="25"/>
      <c r="D97" s="25"/>
      <c r="E97" s="7"/>
      <c r="F97" s="11"/>
      <c r="G97" s="12"/>
      <c r="H97" s="13"/>
    </row>
    <row r="98" spans="1:8" ht="12">
      <c r="A98" s="25"/>
      <c r="B98" s="25"/>
      <c r="C98" s="25"/>
      <c r="D98" s="25"/>
      <c r="E98" s="7"/>
      <c r="F98" s="11"/>
      <c r="G98" s="12"/>
      <c r="H98" s="13"/>
    </row>
    <row r="99" spans="1:8" ht="12">
      <c r="A99" s="25"/>
      <c r="B99" s="25"/>
      <c r="C99" s="25"/>
      <c r="D99" s="25"/>
      <c r="E99" s="7"/>
      <c r="F99" s="14"/>
      <c r="G99" s="15"/>
      <c r="H99" s="16"/>
    </row>
    <row r="100" spans="1:8" ht="12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>
      <c r="E102" s="7"/>
      <c r="F102" s="8"/>
      <c r="G102" s="9"/>
      <c r="H102" s="10"/>
    </row>
    <row r="103" spans="5:8" ht="12">
      <c r="E103" s="7"/>
      <c r="F103" s="11"/>
      <c r="G103" s="12"/>
      <c r="H103" s="13"/>
    </row>
    <row r="104" spans="5:8" ht="12">
      <c r="E104" s="7"/>
      <c r="F104" s="11"/>
      <c r="G104" s="12"/>
      <c r="H104" s="13"/>
    </row>
    <row r="105" spans="5:8" ht="12">
      <c r="E105" s="7"/>
      <c r="F105" s="14"/>
      <c r="G105" s="15"/>
      <c r="H105" s="16"/>
    </row>
    <row r="106" spans="5:8" ht="12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>
      <c r="E108" s="7"/>
      <c r="F108" s="8"/>
      <c r="G108" s="9"/>
      <c r="H108" s="10"/>
    </row>
    <row r="109" spans="5:8" ht="12">
      <c r="E109" s="7"/>
      <c r="F109" s="11"/>
      <c r="G109" s="12"/>
      <c r="H109" s="13"/>
    </row>
    <row r="110" spans="5:8" ht="12">
      <c r="E110" s="7"/>
      <c r="F110" s="11"/>
      <c r="G110" s="12"/>
      <c r="H110" s="13"/>
    </row>
    <row r="111" spans="5:8" ht="12">
      <c r="E111" s="7"/>
      <c r="F111" s="14"/>
      <c r="G111" s="15"/>
      <c r="H111" s="16"/>
    </row>
    <row r="112" spans="5:8" ht="12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>
      <c r="E114" s="7"/>
      <c r="F114" s="8"/>
      <c r="G114" s="9"/>
      <c r="H114" s="10"/>
    </row>
    <row r="115" spans="5:8" ht="12">
      <c r="E115" s="7"/>
      <c r="F115" s="11"/>
      <c r="G115" s="12"/>
      <c r="H115" s="13"/>
    </row>
    <row r="116" spans="5:8" ht="12">
      <c r="E116" s="7"/>
      <c r="F116" s="11"/>
      <c r="G116" s="12"/>
      <c r="H116" s="13"/>
    </row>
    <row r="117" spans="5:8" ht="12">
      <c r="E117" s="7"/>
      <c r="F117" s="14"/>
      <c r="G117" s="15"/>
      <c r="H117" s="16"/>
    </row>
    <row r="118" spans="5:8" ht="12.75">
      <c r="E118" s="19" t="s">
        <v>120</v>
      </c>
      <c r="F118" s="20">
        <f>SUM(F45)</f>
        <v>6633000</v>
      </c>
      <c r="G118" s="20">
        <f>SUM(G45)</f>
        <v>0</v>
      </c>
      <c r="H118" s="20">
        <f>SUM(H45)</f>
        <v>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F60" sqref="F60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54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87420000</v>
      </c>
      <c r="G5" s="4">
        <v>92636000</v>
      </c>
      <c r="H5" s="4">
        <v>96776000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32681000</v>
      </c>
      <c r="G7" s="5">
        <f>SUM(G8:G19)</f>
        <v>40827000</v>
      </c>
      <c r="H7" s="5">
        <f>SUM(H8:H19)</f>
        <v>33699000</v>
      </c>
    </row>
    <row r="8" spans="1:8" ht="12.75">
      <c r="A8" s="25"/>
      <c r="B8" s="25"/>
      <c r="C8" s="25"/>
      <c r="D8" s="25"/>
      <c r="E8" s="30" t="s">
        <v>9</v>
      </c>
      <c r="F8" s="12">
        <v>22378000</v>
      </c>
      <c r="G8" s="12">
        <v>24007000</v>
      </c>
      <c r="H8" s="12">
        <v>25199000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10303000</v>
      </c>
      <c r="G11" s="12">
        <v>16820000</v>
      </c>
      <c r="H11" s="12">
        <v>8500000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6544000</v>
      </c>
      <c r="G20" s="4">
        <f>SUM(G21:G29)</f>
        <v>3200000</v>
      </c>
      <c r="H20" s="4">
        <f>SUM(H21:H29)</f>
        <v>3300000</v>
      </c>
    </row>
    <row r="21" spans="1:8" ht="12.75">
      <c r="A21" s="25"/>
      <c r="B21" s="25"/>
      <c r="C21" s="25"/>
      <c r="D21" s="25"/>
      <c r="E21" s="30" t="s">
        <v>22</v>
      </c>
      <c r="F21" s="21">
        <v>3000000</v>
      </c>
      <c r="G21" s="21">
        <v>3200000</v>
      </c>
      <c r="H21" s="21">
        <v>3300000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3544000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126645000</v>
      </c>
      <c r="G30" s="20">
        <f>+G5+G6+G7+G20</f>
        <v>136663000</v>
      </c>
      <c r="H30" s="20">
        <f>+H5+H6+H7+H20</f>
        <v>133775000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7965000</v>
      </c>
      <c r="G32" s="4">
        <f>SUM(G33:G38)</f>
        <v>8720000</v>
      </c>
      <c r="H32" s="4">
        <f>SUM(H33:H38)</f>
        <v>10230000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7965000</v>
      </c>
      <c r="G34" s="12">
        <v>8720000</v>
      </c>
      <c r="H34" s="12">
        <v>10230000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7965000</v>
      </c>
      <c r="G41" s="36">
        <f>+G32+G39</f>
        <v>8720000</v>
      </c>
      <c r="H41" s="36">
        <f>+H32+H39</f>
        <v>10230000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134610000</v>
      </c>
      <c r="G42" s="36">
        <f>+G30+G41</f>
        <v>145383000</v>
      </c>
      <c r="H42" s="36">
        <f>+H30+H41</f>
        <v>144005000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117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119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121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123</v>
      </c>
      <c r="F48" s="8"/>
      <c r="G48" s="9"/>
      <c r="H48" s="10"/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122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5"/>
      <c r="B54" s="25"/>
      <c r="C54" s="25"/>
      <c r="D54" s="25"/>
      <c r="E54" s="7" t="s">
        <v>124</v>
      </c>
      <c r="F54" s="8"/>
      <c r="G54" s="9"/>
      <c r="H54" s="10"/>
    </row>
    <row r="55" spans="1:8" ht="12">
      <c r="A55" s="25"/>
      <c r="B55" s="25"/>
      <c r="C55" s="25"/>
      <c r="D55" s="25"/>
      <c r="E55" s="7"/>
      <c r="F55" s="11"/>
      <c r="G55" s="12"/>
      <c r="H55" s="13"/>
    </row>
    <row r="56" spans="1:8" ht="12">
      <c r="A56" s="25"/>
      <c r="B56" s="25"/>
      <c r="C56" s="25"/>
      <c r="D56" s="25"/>
      <c r="E56" s="7"/>
      <c r="F56" s="11"/>
      <c r="G56" s="12"/>
      <c r="H56" s="13"/>
    </row>
    <row r="57" spans="1:8" ht="12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125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5"/>
      <c r="B60" s="25"/>
      <c r="C60" s="25"/>
      <c r="D60" s="25"/>
      <c r="E60" s="37" t="s">
        <v>126</v>
      </c>
      <c r="F60" s="8"/>
      <c r="G60" s="9"/>
      <c r="H60" s="10"/>
    </row>
    <row r="61" spans="1:8" ht="12">
      <c r="A61" s="25"/>
      <c r="B61" s="25"/>
      <c r="C61" s="25"/>
      <c r="D61" s="25"/>
      <c r="E61" s="7"/>
      <c r="F61" s="11"/>
      <c r="G61" s="12"/>
      <c r="H61" s="13"/>
    </row>
    <row r="62" spans="1:8" ht="12">
      <c r="A62" s="25"/>
      <c r="B62" s="25"/>
      <c r="C62" s="25"/>
      <c r="D62" s="25"/>
      <c r="E62" s="7"/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>
      <c r="A66" s="25"/>
      <c r="B66" s="25"/>
      <c r="C66" s="25"/>
      <c r="D66" s="25"/>
      <c r="E66" s="7"/>
      <c r="F66" s="8"/>
      <c r="G66" s="9"/>
      <c r="H66" s="10"/>
    </row>
    <row r="67" spans="1:8" ht="12">
      <c r="A67" s="25"/>
      <c r="B67" s="25"/>
      <c r="C67" s="25"/>
      <c r="D67" s="25"/>
      <c r="E67" s="7"/>
      <c r="F67" s="11"/>
      <c r="G67" s="12"/>
      <c r="H67" s="13"/>
    </row>
    <row r="68" spans="1:8" ht="12">
      <c r="A68" s="25"/>
      <c r="B68" s="25"/>
      <c r="C68" s="25"/>
      <c r="D68" s="25"/>
      <c r="E68" s="7"/>
      <c r="F68" s="11"/>
      <c r="G68" s="12"/>
      <c r="H68" s="13"/>
    </row>
    <row r="69" spans="1:8" ht="12">
      <c r="A69" s="25"/>
      <c r="B69" s="25"/>
      <c r="C69" s="25"/>
      <c r="D69" s="25"/>
      <c r="E69" s="7"/>
      <c r="F69" s="14"/>
      <c r="G69" s="15"/>
      <c r="H69" s="16"/>
    </row>
    <row r="70" spans="1:8" ht="12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>
      <c r="A72" s="25"/>
      <c r="B72" s="25"/>
      <c r="C72" s="25"/>
      <c r="D72" s="25"/>
      <c r="E72" s="7"/>
      <c r="F72" s="8"/>
      <c r="G72" s="9"/>
      <c r="H72" s="10"/>
    </row>
    <row r="73" spans="1:8" ht="12">
      <c r="A73" s="25"/>
      <c r="B73" s="25"/>
      <c r="C73" s="25"/>
      <c r="D73" s="25"/>
      <c r="E73" s="7"/>
      <c r="F73" s="11"/>
      <c r="G73" s="12"/>
      <c r="H73" s="13"/>
    </row>
    <row r="74" spans="1:8" ht="12">
      <c r="A74" s="25"/>
      <c r="B74" s="25"/>
      <c r="C74" s="25"/>
      <c r="D74" s="25"/>
      <c r="E74" s="7"/>
      <c r="F74" s="11"/>
      <c r="G74" s="12"/>
      <c r="H74" s="13"/>
    </row>
    <row r="75" spans="1:8" ht="12">
      <c r="A75" s="25"/>
      <c r="B75" s="25"/>
      <c r="C75" s="25"/>
      <c r="D75" s="25"/>
      <c r="E75" s="7"/>
      <c r="F75" s="14"/>
      <c r="G75" s="15"/>
      <c r="H75" s="16"/>
    </row>
    <row r="76" spans="1:8" ht="12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>
      <c r="A78" s="25"/>
      <c r="B78" s="25"/>
      <c r="C78" s="25"/>
      <c r="D78" s="25"/>
      <c r="E78" s="7"/>
      <c r="F78" s="8"/>
      <c r="G78" s="9"/>
      <c r="H78" s="10"/>
    </row>
    <row r="79" spans="1:8" ht="12">
      <c r="A79" s="25"/>
      <c r="B79" s="25"/>
      <c r="C79" s="25"/>
      <c r="D79" s="25"/>
      <c r="E79" s="7"/>
      <c r="F79" s="11"/>
      <c r="G79" s="12"/>
      <c r="H79" s="13"/>
    </row>
    <row r="80" spans="1:8" ht="12">
      <c r="A80" s="25"/>
      <c r="B80" s="25"/>
      <c r="C80" s="25"/>
      <c r="D80" s="25"/>
      <c r="E80" s="7"/>
      <c r="F80" s="11"/>
      <c r="G80" s="12"/>
      <c r="H80" s="13"/>
    </row>
    <row r="81" spans="1:8" ht="12">
      <c r="A81" s="25"/>
      <c r="B81" s="25"/>
      <c r="C81" s="25"/>
      <c r="D81" s="25"/>
      <c r="E81" s="7"/>
      <c r="F81" s="14"/>
      <c r="G81" s="15"/>
      <c r="H81" s="16"/>
    </row>
    <row r="82" spans="1:8" ht="12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>
      <c r="A84" s="25"/>
      <c r="B84" s="25"/>
      <c r="C84" s="25"/>
      <c r="D84" s="25"/>
      <c r="E84" s="7"/>
      <c r="F84" s="8"/>
      <c r="G84" s="9"/>
      <c r="H84" s="10"/>
    </row>
    <row r="85" spans="1:8" ht="12">
      <c r="A85" s="25"/>
      <c r="B85" s="25"/>
      <c r="C85" s="25"/>
      <c r="D85" s="25"/>
      <c r="E85" s="7"/>
      <c r="F85" s="11"/>
      <c r="G85" s="12"/>
      <c r="H85" s="13"/>
    </row>
    <row r="86" spans="1:8" ht="12">
      <c r="A86" s="25"/>
      <c r="B86" s="25"/>
      <c r="C86" s="25"/>
      <c r="D86" s="25"/>
      <c r="E86" s="7"/>
      <c r="F86" s="11"/>
      <c r="G86" s="12"/>
      <c r="H86" s="13"/>
    </row>
    <row r="87" spans="1:8" ht="12">
      <c r="A87" s="25"/>
      <c r="B87" s="25"/>
      <c r="C87" s="25"/>
      <c r="D87" s="25"/>
      <c r="E87" s="7"/>
      <c r="F87" s="14"/>
      <c r="G87" s="15"/>
      <c r="H87" s="16"/>
    </row>
    <row r="88" spans="1:8" ht="12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>
      <c r="A90" s="25"/>
      <c r="B90" s="25"/>
      <c r="C90" s="25"/>
      <c r="D90" s="25"/>
      <c r="E90" s="7"/>
      <c r="F90" s="8"/>
      <c r="G90" s="9"/>
      <c r="H90" s="10"/>
    </row>
    <row r="91" spans="1:8" ht="12">
      <c r="A91" s="25"/>
      <c r="B91" s="25"/>
      <c r="C91" s="25"/>
      <c r="D91" s="25"/>
      <c r="E91" s="7"/>
      <c r="F91" s="11"/>
      <c r="G91" s="12"/>
      <c r="H91" s="13"/>
    </row>
    <row r="92" spans="1:8" ht="12">
      <c r="A92" s="25"/>
      <c r="B92" s="25"/>
      <c r="C92" s="25"/>
      <c r="D92" s="25"/>
      <c r="E92" s="7"/>
      <c r="F92" s="11"/>
      <c r="G92" s="12"/>
      <c r="H92" s="13"/>
    </row>
    <row r="93" spans="1:8" ht="12">
      <c r="A93" s="25"/>
      <c r="B93" s="25"/>
      <c r="C93" s="25"/>
      <c r="D93" s="25"/>
      <c r="E93" s="7"/>
      <c r="F93" s="14"/>
      <c r="G93" s="15"/>
      <c r="H93" s="16"/>
    </row>
    <row r="94" spans="1:8" ht="12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>
      <c r="A96" s="25"/>
      <c r="B96" s="25"/>
      <c r="C96" s="25"/>
      <c r="D96" s="25"/>
      <c r="E96" s="7"/>
      <c r="F96" s="8"/>
      <c r="G96" s="9"/>
      <c r="H96" s="10"/>
    </row>
    <row r="97" spans="1:8" ht="12">
      <c r="A97" s="25"/>
      <c r="B97" s="25"/>
      <c r="C97" s="25"/>
      <c r="D97" s="25"/>
      <c r="E97" s="7"/>
      <c r="F97" s="11"/>
      <c r="G97" s="12"/>
      <c r="H97" s="13"/>
    </row>
    <row r="98" spans="1:8" ht="12">
      <c r="A98" s="25"/>
      <c r="B98" s="25"/>
      <c r="C98" s="25"/>
      <c r="D98" s="25"/>
      <c r="E98" s="7"/>
      <c r="F98" s="11"/>
      <c r="G98" s="12"/>
      <c r="H98" s="13"/>
    </row>
    <row r="99" spans="1:8" ht="12">
      <c r="A99" s="25"/>
      <c r="B99" s="25"/>
      <c r="C99" s="25"/>
      <c r="D99" s="25"/>
      <c r="E99" s="7"/>
      <c r="F99" s="14"/>
      <c r="G99" s="15"/>
      <c r="H99" s="16"/>
    </row>
    <row r="100" spans="1:8" ht="12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>
      <c r="E102" s="7"/>
      <c r="F102" s="8"/>
      <c r="G102" s="9"/>
      <c r="H102" s="10"/>
    </row>
    <row r="103" spans="5:8" ht="12">
      <c r="E103" s="7"/>
      <c r="F103" s="11"/>
      <c r="G103" s="12"/>
      <c r="H103" s="13"/>
    </row>
    <row r="104" spans="5:8" ht="12">
      <c r="E104" s="7"/>
      <c r="F104" s="11"/>
      <c r="G104" s="12"/>
      <c r="H104" s="13"/>
    </row>
    <row r="105" spans="5:8" ht="12">
      <c r="E105" s="7"/>
      <c r="F105" s="14"/>
      <c r="G105" s="15"/>
      <c r="H105" s="16"/>
    </row>
    <row r="106" spans="5:8" ht="12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>
      <c r="E108" s="7"/>
      <c r="F108" s="8"/>
      <c r="G108" s="9"/>
      <c r="H108" s="10"/>
    </row>
    <row r="109" spans="5:8" ht="12">
      <c r="E109" s="7"/>
      <c r="F109" s="11"/>
      <c r="G109" s="12"/>
      <c r="H109" s="13"/>
    </row>
    <row r="110" spans="5:8" ht="12">
      <c r="E110" s="7"/>
      <c r="F110" s="11"/>
      <c r="G110" s="12"/>
      <c r="H110" s="13"/>
    </row>
    <row r="111" spans="5:8" ht="12">
      <c r="E111" s="7"/>
      <c r="F111" s="14"/>
      <c r="G111" s="15"/>
      <c r="H111" s="16"/>
    </row>
    <row r="112" spans="5:8" ht="12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>
      <c r="E114" s="7"/>
      <c r="F114" s="8"/>
      <c r="G114" s="9"/>
      <c r="H114" s="10"/>
    </row>
    <row r="115" spans="5:8" ht="12">
      <c r="E115" s="7"/>
      <c r="F115" s="11"/>
      <c r="G115" s="12"/>
      <c r="H115" s="13"/>
    </row>
    <row r="116" spans="5:8" ht="12">
      <c r="E116" s="7"/>
      <c r="F116" s="11"/>
      <c r="G116" s="12"/>
      <c r="H116" s="13"/>
    </row>
    <row r="117" spans="5:8" ht="12">
      <c r="E117" s="7"/>
      <c r="F117" s="14"/>
      <c r="G117" s="15"/>
      <c r="H117" s="16"/>
    </row>
    <row r="118" spans="5:8" ht="12.75">
      <c r="E118" s="19" t="s">
        <v>120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49">
      <selection activeCell="F61" sqref="F61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55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184086000</v>
      </c>
      <c r="G5" s="4">
        <v>195049000</v>
      </c>
      <c r="H5" s="4">
        <v>203662000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63540000</v>
      </c>
      <c r="G7" s="5">
        <f>SUM(G8:G19)</f>
        <v>57672000</v>
      </c>
      <c r="H7" s="5">
        <f>SUM(H8:H19)</f>
        <v>52803000</v>
      </c>
    </row>
    <row r="8" spans="1:8" ht="12.75">
      <c r="A8" s="25"/>
      <c r="B8" s="25"/>
      <c r="C8" s="25"/>
      <c r="D8" s="25"/>
      <c r="E8" s="30" t="s">
        <v>9</v>
      </c>
      <c r="F8" s="12">
        <v>38986000</v>
      </c>
      <c r="G8" s="12">
        <v>42172000</v>
      </c>
      <c r="H8" s="12">
        <v>44503000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24554000</v>
      </c>
      <c r="G11" s="12">
        <v>15500000</v>
      </c>
      <c r="H11" s="12">
        <v>8300000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5809000</v>
      </c>
      <c r="G20" s="4">
        <f>SUM(G21:G29)</f>
        <v>2700000</v>
      </c>
      <c r="H20" s="4">
        <f>SUM(H21:H29)</f>
        <v>2900000</v>
      </c>
    </row>
    <row r="21" spans="1:8" ht="12.75">
      <c r="A21" s="25"/>
      <c r="B21" s="25"/>
      <c r="C21" s="25"/>
      <c r="D21" s="25"/>
      <c r="E21" s="30" t="s">
        <v>22</v>
      </c>
      <c r="F21" s="21">
        <v>2500000</v>
      </c>
      <c r="G21" s="21">
        <v>2700000</v>
      </c>
      <c r="H21" s="21">
        <v>2900000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3309000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253435000</v>
      </c>
      <c r="G30" s="20">
        <f>+G5+G6+G7+G20</f>
        <v>255421000</v>
      </c>
      <c r="H30" s="20">
        <f>+H5+H6+H7+H20</f>
        <v>259365000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23032000</v>
      </c>
      <c r="G32" s="4">
        <f>SUM(G33:G38)</f>
        <v>23040000</v>
      </c>
      <c r="H32" s="4">
        <f>SUM(H33:H38)</f>
        <v>31985000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23032000</v>
      </c>
      <c r="G34" s="12">
        <v>23040000</v>
      </c>
      <c r="H34" s="12">
        <v>31985000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23032000</v>
      </c>
      <c r="G41" s="36">
        <f>+G32+G39</f>
        <v>23040000</v>
      </c>
      <c r="H41" s="36">
        <f>+H32+H39</f>
        <v>31985000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276467000</v>
      </c>
      <c r="G42" s="36">
        <f>+G30+G41</f>
        <v>278461000</v>
      </c>
      <c r="H42" s="36">
        <f>+H30+H41</f>
        <v>291350000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117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118</v>
      </c>
      <c r="F45" s="5">
        <f>SUM(F47+F53+F59+F65+F71+F77+F83+F89+F95+F101+F107+F113)</f>
        <v>20000000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119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121</v>
      </c>
      <c r="F47" s="4">
        <f>SUM(F48:F51)</f>
        <v>5000000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123</v>
      </c>
      <c r="F48" s="8">
        <v>5000000</v>
      </c>
      <c r="G48" s="9"/>
      <c r="H48" s="10"/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122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5"/>
      <c r="B54" s="25"/>
      <c r="C54" s="25"/>
      <c r="D54" s="25"/>
      <c r="E54" s="7" t="s">
        <v>124</v>
      </c>
      <c r="F54" s="8"/>
      <c r="G54" s="9"/>
      <c r="H54" s="10"/>
    </row>
    <row r="55" spans="1:8" ht="12">
      <c r="A55" s="25"/>
      <c r="B55" s="25"/>
      <c r="C55" s="25"/>
      <c r="D55" s="25"/>
      <c r="E55" s="7"/>
      <c r="F55" s="11"/>
      <c r="G55" s="12"/>
      <c r="H55" s="13"/>
    </row>
    <row r="56" spans="1:8" ht="12">
      <c r="A56" s="25"/>
      <c r="B56" s="25"/>
      <c r="C56" s="25"/>
      <c r="D56" s="25"/>
      <c r="E56" s="7"/>
      <c r="F56" s="11"/>
      <c r="G56" s="12"/>
      <c r="H56" s="13"/>
    </row>
    <row r="57" spans="1:8" ht="12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125</v>
      </c>
      <c r="F59" s="4">
        <f>SUM(F60:F63)</f>
        <v>15000000</v>
      </c>
      <c r="G59" s="4">
        <f>SUM(G60:G63)</f>
        <v>0</v>
      </c>
      <c r="H59" s="4">
        <f>SUM(H60:H63)</f>
        <v>0</v>
      </c>
    </row>
    <row r="60" spans="1:8" ht="12">
      <c r="A60" s="25"/>
      <c r="B60" s="25"/>
      <c r="C60" s="25"/>
      <c r="D60" s="25"/>
      <c r="E60" s="37" t="s">
        <v>126</v>
      </c>
      <c r="F60" s="8">
        <v>15000000</v>
      </c>
      <c r="G60" s="9"/>
      <c r="H60" s="10"/>
    </row>
    <row r="61" spans="1:8" ht="12">
      <c r="A61" s="25"/>
      <c r="B61" s="25"/>
      <c r="C61" s="25"/>
      <c r="D61" s="25"/>
      <c r="E61" s="7"/>
      <c r="F61" s="11"/>
      <c r="G61" s="12"/>
      <c r="H61" s="13"/>
    </row>
    <row r="62" spans="1:8" ht="12">
      <c r="A62" s="25"/>
      <c r="B62" s="25"/>
      <c r="C62" s="25"/>
      <c r="D62" s="25"/>
      <c r="E62" s="7"/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>
      <c r="A66" s="25"/>
      <c r="B66" s="25"/>
      <c r="C66" s="25"/>
      <c r="D66" s="25"/>
      <c r="E66" s="7"/>
      <c r="F66" s="8"/>
      <c r="G66" s="9"/>
      <c r="H66" s="10"/>
    </row>
    <row r="67" spans="1:8" ht="12">
      <c r="A67" s="25"/>
      <c r="B67" s="25"/>
      <c r="C67" s="25"/>
      <c r="D67" s="25"/>
      <c r="E67" s="7"/>
      <c r="F67" s="11"/>
      <c r="G67" s="12"/>
      <c r="H67" s="13"/>
    </row>
    <row r="68" spans="1:8" ht="12">
      <c r="A68" s="25"/>
      <c r="B68" s="25"/>
      <c r="C68" s="25"/>
      <c r="D68" s="25"/>
      <c r="E68" s="7"/>
      <c r="F68" s="11"/>
      <c r="G68" s="12"/>
      <c r="H68" s="13"/>
    </row>
    <row r="69" spans="1:8" ht="12">
      <c r="A69" s="25"/>
      <c r="B69" s="25"/>
      <c r="C69" s="25"/>
      <c r="D69" s="25"/>
      <c r="E69" s="7"/>
      <c r="F69" s="14"/>
      <c r="G69" s="15"/>
      <c r="H69" s="16"/>
    </row>
    <row r="70" spans="1:8" ht="12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>
      <c r="A72" s="25"/>
      <c r="B72" s="25"/>
      <c r="C72" s="25"/>
      <c r="D72" s="25"/>
      <c r="E72" s="7"/>
      <c r="F72" s="8"/>
      <c r="G72" s="9"/>
      <c r="H72" s="10"/>
    </row>
    <row r="73" spans="1:8" ht="12">
      <c r="A73" s="25"/>
      <c r="B73" s="25"/>
      <c r="C73" s="25"/>
      <c r="D73" s="25"/>
      <c r="E73" s="7"/>
      <c r="F73" s="11"/>
      <c r="G73" s="12"/>
      <c r="H73" s="13"/>
    </row>
    <row r="74" spans="1:8" ht="12">
      <c r="A74" s="25"/>
      <c r="B74" s="25"/>
      <c r="C74" s="25"/>
      <c r="D74" s="25"/>
      <c r="E74" s="7"/>
      <c r="F74" s="11"/>
      <c r="G74" s="12"/>
      <c r="H74" s="13"/>
    </row>
    <row r="75" spans="1:8" ht="12">
      <c r="A75" s="25"/>
      <c r="B75" s="25"/>
      <c r="C75" s="25"/>
      <c r="D75" s="25"/>
      <c r="E75" s="7"/>
      <c r="F75" s="14"/>
      <c r="G75" s="15"/>
      <c r="H75" s="16"/>
    </row>
    <row r="76" spans="1:8" ht="12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>
      <c r="A78" s="25"/>
      <c r="B78" s="25"/>
      <c r="C78" s="25"/>
      <c r="D78" s="25"/>
      <c r="E78" s="7"/>
      <c r="F78" s="8"/>
      <c r="G78" s="9"/>
      <c r="H78" s="10"/>
    </row>
    <row r="79" spans="1:8" ht="12">
      <c r="A79" s="25"/>
      <c r="B79" s="25"/>
      <c r="C79" s="25"/>
      <c r="D79" s="25"/>
      <c r="E79" s="7"/>
      <c r="F79" s="11"/>
      <c r="G79" s="12"/>
      <c r="H79" s="13"/>
    </row>
    <row r="80" spans="1:8" ht="12">
      <c r="A80" s="25"/>
      <c r="B80" s="25"/>
      <c r="C80" s="25"/>
      <c r="D80" s="25"/>
      <c r="E80" s="7"/>
      <c r="F80" s="11"/>
      <c r="G80" s="12"/>
      <c r="H80" s="13"/>
    </row>
    <row r="81" spans="1:8" ht="12">
      <c r="A81" s="25"/>
      <c r="B81" s="25"/>
      <c r="C81" s="25"/>
      <c r="D81" s="25"/>
      <c r="E81" s="7"/>
      <c r="F81" s="14"/>
      <c r="G81" s="15"/>
      <c r="H81" s="16"/>
    </row>
    <row r="82" spans="1:8" ht="12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>
      <c r="A84" s="25"/>
      <c r="B84" s="25"/>
      <c r="C84" s="25"/>
      <c r="D84" s="25"/>
      <c r="E84" s="7"/>
      <c r="F84" s="8"/>
      <c r="G84" s="9"/>
      <c r="H84" s="10"/>
    </row>
    <row r="85" spans="1:8" ht="12">
      <c r="A85" s="25"/>
      <c r="B85" s="25"/>
      <c r="C85" s="25"/>
      <c r="D85" s="25"/>
      <c r="E85" s="7"/>
      <c r="F85" s="11"/>
      <c r="G85" s="12"/>
      <c r="H85" s="13"/>
    </row>
    <row r="86" spans="1:8" ht="12">
      <c r="A86" s="25"/>
      <c r="B86" s="25"/>
      <c r="C86" s="25"/>
      <c r="D86" s="25"/>
      <c r="E86" s="7"/>
      <c r="F86" s="11"/>
      <c r="G86" s="12"/>
      <c r="H86" s="13"/>
    </row>
    <row r="87" spans="1:8" ht="12">
      <c r="A87" s="25"/>
      <c r="B87" s="25"/>
      <c r="C87" s="25"/>
      <c r="D87" s="25"/>
      <c r="E87" s="7"/>
      <c r="F87" s="14"/>
      <c r="G87" s="15"/>
      <c r="H87" s="16"/>
    </row>
    <row r="88" spans="1:8" ht="12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>
      <c r="A90" s="25"/>
      <c r="B90" s="25"/>
      <c r="C90" s="25"/>
      <c r="D90" s="25"/>
      <c r="E90" s="7"/>
      <c r="F90" s="8"/>
      <c r="G90" s="9"/>
      <c r="H90" s="10"/>
    </row>
    <row r="91" spans="1:8" ht="12">
      <c r="A91" s="25"/>
      <c r="B91" s="25"/>
      <c r="C91" s="25"/>
      <c r="D91" s="25"/>
      <c r="E91" s="7"/>
      <c r="F91" s="11"/>
      <c r="G91" s="12"/>
      <c r="H91" s="13"/>
    </row>
    <row r="92" spans="1:8" ht="12">
      <c r="A92" s="25"/>
      <c r="B92" s="25"/>
      <c r="C92" s="25"/>
      <c r="D92" s="25"/>
      <c r="E92" s="7"/>
      <c r="F92" s="11"/>
      <c r="G92" s="12"/>
      <c r="H92" s="13"/>
    </row>
    <row r="93" spans="1:8" ht="12">
      <c r="A93" s="25"/>
      <c r="B93" s="25"/>
      <c r="C93" s="25"/>
      <c r="D93" s="25"/>
      <c r="E93" s="7"/>
      <c r="F93" s="14"/>
      <c r="G93" s="15"/>
      <c r="H93" s="16"/>
    </row>
    <row r="94" spans="1:8" ht="12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>
      <c r="A96" s="25"/>
      <c r="B96" s="25"/>
      <c r="C96" s="25"/>
      <c r="D96" s="25"/>
      <c r="E96" s="7"/>
      <c r="F96" s="8"/>
      <c r="G96" s="9"/>
      <c r="H96" s="10"/>
    </row>
    <row r="97" spans="1:8" ht="12">
      <c r="A97" s="25"/>
      <c r="B97" s="25"/>
      <c r="C97" s="25"/>
      <c r="D97" s="25"/>
      <c r="E97" s="7"/>
      <c r="F97" s="11"/>
      <c r="G97" s="12"/>
      <c r="H97" s="13"/>
    </row>
    <row r="98" spans="1:8" ht="12">
      <c r="A98" s="25"/>
      <c r="B98" s="25"/>
      <c r="C98" s="25"/>
      <c r="D98" s="25"/>
      <c r="E98" s="7"/>
      <c r="F98" s="11"/>
      <c r="G98" s="12"/>
      <c r="H98" s="13"/>
    </row>
    <row r="99" spans="1:8" ht="12">
      <c r="A99" s="25"/>
      <c r="B99" s="25"/>
      <c r="C99" s="25"/>
      <c r="D99" s="25"/>
      <c r="E99" s="7"/>
      <c r="F99" s="14"/>
      <c r="G99" s="15"/>
      <c r="H99" s="16"/>
    </row>
    <row r="100" spans="1:8" ht="12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>
      <c r="E102" s="7"/>
      <c r="F102" s="8"/>
      <c r="G102" s="9"/>
      <c r="H102" s="10"/>
    </row>
    <row r="103" spans="5:8" ht="12">
      <c r="E103" s="7"/>
      <c r="F103" s="11"/>
      <c r="G103" s="12"/>
      <c r="H103" s="13"/>
    </row>
    <row r="104" spans="5:8" ht="12">
      <c r="E104" s="7"/>
      <c r="F104" s="11"/>
      <c r="G104" s="12"/>
      <c r="H104" s="13"/>
    </row>
    <row r="105" spans="5:8" ht="12">
      <c r="E105" s="7"/>
      <c r="F105" s="14"/>
      <c r="G105" s="15"/>
      <c r="H105" s="16"/>
    </row>
    <row r="106" spans="5:8" ht="12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>
      <c r="E108" s="7"/>
      <c r="F108" s="8"/>
      <c r="G108" s="9"/>
      <c r="H108" s="10"/>
    </row>
    <row r="109" spans="5:8" ht="12">
      <c r="E109" s="7"/>
      <c r="F109" s="11"/>
      <c r="G109" s="12"/>
      <c r="H109" s="13"/>
    </row>
    <row r="110" spans="5:8" ht="12">
      <c r="E110" s="7"/>
      <c r="F110" s="11"/>
      <c r="G110" s="12"/>
      <c r="H110" s="13"/>
    </row>
    <row r="111" spans="5:8" ht="12">
      <c r="E111" s="7"/>
      <c r="F111" s="14"/>
      <c r="G111" s="15"/>
      <c r="H111" s="16"/>
    </row>
    <row r="112" spans="5:8" ht="12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>
      <c r="E114" s="7"/>
      <c r="F114" s="8"/>
      <c r="G114" s="9"/>
      <c r="H114" s="10"/>
    </row>
    <row r="115" spans="5:8" ht="12">
      <c r="E115" s="7"/>
      <c r="F115" s="11"/>
      <c r="G115" s="12"/>
      <c r="H115" s="13"/>
    </row>
    <row r="116" spans="5:8" ht="12">
      <c r="E116" s="7"/>
      <c r="F116" s="11"/>
      <c r="G116" s="12"/>
      <c r="H116" s="13"/>
    </row>
    <row r="117" spans="5:8" ht="12">
      <c r="E117" s="7"/>
      <c r="F117" s="14"/>
      <c r="G117" s="15"/>
      <c r="H117" s="16"/>
    </row>
    <row r="118" spans="5:8" ht="12.75">
      <c r="E118" s="19" t="s">
        <v>120</v>
      </c>
      <c r="F118" s="20">
        <f>SUM(F45)</f>
        <v>20000000</v>
      </c>
      <c r="G118" s="20">
        <f>SUM(G45)</f>
        <v>0</v>
      </c>
      <c r="H118" s="20">
        <f>SUM(H45)</f>
        <v>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2"/>
  <sheetViews>
    <sheetView showGridLines="0" zoomScalePageLayoutView="0" workbookViewId="0" topLeftCell="A1">
      <selection activeCell="F60" sqref="F60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56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896469000</v>
      </c>
      <c r="G5" s="4">
        <v>964525000</v>
      </c>
      <c r="H5" s="4">
        <v>1028814000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508382000</v>
      </c>
      <c r="G7" s="5">
        <f>SUM(G8:G19)</f>
        <v>552952000</v>
      </c>
      <c r="H7" s="5">
        <f>SUM(H8:H19)</f>
        <v>576969000</v>
      </c>
    </row>
    <row r="8" spans="1:8" ht="12.75">
      <c r="A8" s="25"/>
      <c r="B8" s="25"/>
      <c r="C8" s="25"/>
      <c r="D8" s="25"/>
      <c r="E8" s="30" t="s">
        <v>9</v>
      </c>
      <c r="F8" s="12">
        <v>425418000</v>
      </c>
      <c r="G8" s="12">
        <v>464825000</v>
      </c>
      <c r="H8" s="12">
        <v>493661000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>
        <v>2964000</v>
      </c>
      <c r="G13" s="21">
        <v>3127000</v>
      </c>
      <c r="H13" s="21">
        <v>3308000</v>
      </c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80000000</v>
      </c>
      <c r="G16" s="12">
        <v>85000000</v>
      </c>
      <c r="H16" s="12">
        <v>80000000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4085000</v>
      </c>
      <c r="G20" s="4">
        <f>SUM(G21:G29)</f>
        <v>1250000</v>
      </c>
      <c r="H20" s="4">
        <f>SUM(H21:H29)</f>
        <v>1250000</v>
      </c>
    </row>
    <row r="21" spans="1:8" ht="12.75">
      <c r="A21" s="25"/>
      <c r="B21" s="25"/>
      <c r="C21" s="25"/>
      <c r="D21" s="25"/>
      <c r="E21" s="30" t="s">
        <v>22</v>
      </c>
      <c r="F21" s="21">
        <v>1000000</v>
      </c>
      <c r="G21" s="21">
        <v>1250000</v>
      </c>
      <c r="H21" s="21">
        <v>1250000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3085000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1408936000</v>
      </c>
      <c r="G30" s="20">
        <f>+G5+G6+G7+G20</f>
        <v>1518727000</v>
      </c>
      <c r="H30" s="20">
        <f>+H5+H6+H7+H20</f>
        <v>1607033000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106366000</v>
      </c>
      <c r="G32" s="4">
        <f>SUM(G33:G38)</f>
        <v>147250000</v>
      </c>
      <c r="H32" s="4">
        <f>SUM(H33:H38)</f>
        <v>127976000</v>
      </c>
    </row>
    <row r="33" spans="1:8" ht="12.75">
      <c r="A33" s="25"/>
      <c r="B33" s="25"/>
      <c r="C33" s="25"/>
      <c r="D33" s="25"/>
      <c r="E33" s="30" t="s">
        <v>16</v>
      </c>
      <c r="F33" s="12">
        <v>86366000</v>
      </c>
      <c r="G33" s="12">
        <v>147250000</v>
      </c>
      <c r="H33" s="12">
        <v>127976000</v>
      </c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>
        <v>20000000</v>
      </c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106366000</v>
      </c>
      <c r="G41" s="36">
        <f>+G32+G39</f>
        <v>147250000</v>
      </c>
      <c r="H41" s="36">
        <f>+H32+H39</f>
        <v>127976000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1515302000</v>
      </c>
      <c r="G42" s="36">
        <f>+G30+G41</f>
        <v>1665977000</v>
      </c>
      <c r="H42" s="36">
        <f>+H30+H41</f>
        <v>1735009000</v>
      </c>
    </row>
    <row r="43" spans="1:8" ht="12.75">
      <c r="A43" s="25"/>
      <c r="B43" s="25"/>
      <c r="C43" s="25"/>
      <c r="D43" s="25"/>
      <c r="E43" s="43"/>
      <c r="F43" s="44"/>
      <c r="G43" s="44"/>
      <c r="H43" s="44"/>
    </row>
    <row r="44" spans="1:8" ht="12.75">
      <c r="A44" s="25"/>
      <c r="B44" s="25"/>
      <c r="C44" s="25"/>
      <c r="D44" s="25"/>
      <c r="E44" s="3" t="s">
        <v>117</v>
      </c>
      <c r="F44" s="4"/>
      <c r="G44" s="4"/>
      <c r="H44" s="4"/>
    </row>
    <row r="45" spans="1:8" ht="12.75" customHeight="1">
      <c r="A45" s="25"/>
      <c r="B45" s="25"/>
      <c r="C45" s="25"/>
      <c r="D45" s="25"/>
      <c r="E45" s="3" t="s">
        <v>118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119</v>
      </c>
      <c r="F46" s="4"/>
      <c r="G46" s="4"/>
      <c r="H46" s="4"/>
    </row>
    <row r="47" spans="1:8" ht="12.75" customHeight="1">
      <c r="A47" s="25"/>
      <c r="B47" s="25"/>
      <c r="C47" s="25"/>
      <c r="D47" s="25"/>
      <c r="E47" s="3" t="s">
        <v>121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123</v>
      </c>
      <c r="F48" s="8"/>
      <c r="G48" s="9"/>
      <c r="H48" s="10"/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122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5"/>
      <c r="B54" s="25"/>
      <c r="C54" s="25"/>
      <c r="D54" s="25"/>
      <c r="E54" s="7" t="s">
        <v>124</v>
      </c>
      <c r="F54" s="8"/>
      <c r="G54" s="9"/>
      <c r="H54" s="10"/>
    </row>
    <row r="55" spans="1:8" ht="12">
      <c r="A55" s="25"/>
      <c r="B55" s="25"/>
      <c r="C55" s="25"/>
      <c r="D55" s="25"/>
      <c r="E55" s="7"/>
      <c r="F55" s="11"/>
      <c r="G55" s="12"/>
      <c r="H55" s="13"/>
    </row>
    <row r="56" spans="1:8" ht="12">
      <c r="A56" s="25"/>
      <c r="B56" s="25"/>
      <c r="C56" s="25"/>
      <c r="D56" s="25"/>
      <c r="E56" s="7"/>
      <c r="F56" s="11"/>
      <c r="G56" s="12"/>
      <c r="H56" s="13"/>
    </row>
    <row r="57" spans="1:8" ht="12.75" customHeight="1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125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5"/>
      <c r="B60" s="25"/>
      <c r="C60" s="25"/>
      <c r="D60" s="25"/>
      <c r="E60" s="37" t="s">
        <v>126</v>
      </c>
      <c r="F60" s="8"/>
      <c r="G60" s="9"/>
      <c r="H60" s="10"/>
    </row>
    <row r="61" spans="1:8" ht="12">
      <c r="A61" s="25"/>
      <c r="B61" s="25"/>
      <c r="C61" s="25"/>
      <c r="D61" s="25"/>
      <c r="E61" s="7"/>
      <c r="F61" s="11"/>
      <c r="G61" s="12"/>
      <c r="H61" s="13"/>
    </row>
    <row r="62" spans="1:8" ht="12">
      <c r="A62" s="25"/>
      <c r="B62" s="25"/>
      <c r="C62" s="25"/>
      <c r="D62" s="25"/>
      <c r="E62" s="7"/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>
      <c r="A66" s="25"/>
      <c r="B66" s="25"/>
      <c r="C66" s="25"/>
      <c r="D66" s="25"/>
      <c r="E66" s="7"/>
      <c r="F66" s="8"/>
      <c r="G66" s="9"/>
      <c r="H66" s="10"/>
    </row>
    <row r="67" spans="1:8" ht="12.75" customHeight="1">
      <c r="A67" s="25"/>
      <c r="B67" s="25"/>
      <c r="C67" s="25"/>
      <c r="D67" s="25"/>
      <c r="E67" s="7"/>
      <c r="F67" s="11"/>
      <c r="G67" s="12"/>
      <c r="H67" s="13"/>
    </row>
    <row r="68" spans="1:8" ht="12">
      <c r="A68" s="25"/>
      <c r="B68" s="25"/>
      <c r="C68" s="25"/>
      <c r="D68" s="25"/>
      <c r="E68" s="7"/>
      <c r="F68" s="11"/>
      <c r="G68" s="12"/>
      <c r="H68" s="13"/>
    </row>
    <row r="69" spans="1:8" ht="12">
      <c r="A69" s="25"/>
      <c r="B69" s="25"/>
      <c r="C69" s="25"/>
      <c r="D69" s="25"/>
      <c r="E69" s="7"/>
      <c r="F69" s="14"/>
      <c r="G69" s="15"/>
      <c r="H69" s="16"/>
    </row>
    <row r="70" spans="1:8" ht="12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>
      <c r="A72" s="25"/>
      <c r="B72" s="25"/>
      <c r="C72" s="25"/>
      <c r="D72" s="25"/>
      <c r="E72" s="7"/>
      <c r="F72" s="8"/>
      <c r="G72" s="9"/>
      <c r="H72" s="10"/>
    </row>
    <row r="73" spans="1:8" ht="12">
      <c r="A73" s="25"/>
      <c r="B73" s="25"/>
      <c r="C73" s="25"/>
      <c r="D73" s="25"/>
      <c r="E73" s="7"/>
      <c r="F73" s="11"/>
      <c r="G73" s="12"/>
      <c r="H73" s="13"/>
    </row>
    <row r="74" spans="1:8" ht="12">
      <c r="A74" s="25"/>
      <c r="B74" s="25"/>
      <c r="C74" s="25"/>
      <c r="D74" s="25"/>
      <c r="E74" s="7"/>
      <c r="F74" s="11"/>
      <c r="G74" s="12"/>
      <c r="H74" s="13"/>
    </row>
    <row r="75" spans="1:8" ht="12">
      <c r="A75" s="25"/>
      <c r="B75" s="25"/>
      <c r="C75" s="25"/>
      <c r="D75" s="25"/>
      <c r="E75" s="7"/>
      <c r="F75" s="14"/>
      <c r="G75" s="15"/>
      <c r="H75" s="16"/>
    </row>
    <row r="76" spans="1:8" ht="12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customHeight="1">
      <c r="A78" s="25"/>
      <c r="B78" s="25"/>
      <c r="C78" s="25"/>
      <c r="D78" s="25"/>
      <c r="E78" s="7"/>
      <c r="F78" s="8"/>
      <c r="G78" s="9"/>
      <c r="H78" s="10"/>
    </row>
    <row r="79" spans="1:8" ht="12">
      <c r="A79" s="25"/>
      <c r="B79" s="25"/>
      <c r="C79" s="25"/>
      <c r="D79" s="25"/>
      <c r="E79" s="7"/>
      <c r="F79" s="11"/>
      <c r="G79" s="12"/>
      <c r="H79" s="13"/>
    </row>
    <row r="80" spans="1:8" ht="12">
      <c r="A80" s="25"/>
      <c r="B80" s="25"/>
      <c r="C80" s="25"/>
      <c r="D80" s="25"/>
      <c r="E80" s="7"/>
      <c r="F80" s="11"/>
      <c r="G80" s="12"/>
      <c r="H80" s="13"/>
    </row>
    <row r="81" spans="1:8" ht="12">
      <c r="A81" s="25"/>
      <c r="B81" s="25"/>
      <c r="C81" s="25"/>
      <c r="D81" s="25"/>
      <c r="E81" s="7"/>
      <c r="F81" s="14"/>
      <c r="G81" s="15"/>
      <c r="H81" s="16"/>
    </row>
    <row r="82" spans="1:8" ht="12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>
      <c r="A84" s="25"/>
      <c r="B84" s="25"/>
      <c r="C84" s="25"/>
      <c r="D84" s="25"/>
      <c r="E84" s="7"/>
      <c r="F84" s="8"/>
      <c r="G84" s="9"/>
      <c r="H84" s="10"/>
    </row>
    <row r="85" spans="1:8" ht="12">
      <c r="A85" s="25"/>
      <c r="B85" s="25"/>
      <c r="C85" s="25"/>
      <c r="D85" s="25"/>
      <c r="E85" s="7"/>
      <c r="F85" s="11"/>
      <c r="G85" s="12"/>
      <c r="H85" s="13"/>
    </row>
    <row r="86" spans="1:8" ht="12">
      <c r="A86" s="25"/>
      <c r="B86" s="25"/>
      <c r="C86" s="25"/>
      <c r="D86" s="25"/>
      <c r="E86" s="7"/>
      <c r="F86" s="11"/>
      <c r="G86" s="12"/>
      <c r="H86" s="13"/>
    </row>
    <row r="87" spans="1:8" ht="12">
      <c r="A87" s="25"/>
      <c r="B87" s="25"/>
      <c r="C87" s="25"/>
      <c r="D87" s="25"/>
      <c r="E87" s="7"/>
      <c r="F87" s="14"/>
      <c r="G87" s="15"/>
      <c r="H87" s="16"/>
    </row>
    <row r="88" spans="1:8" ht="12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customHeight="1">
      <c r="A90" s="25"/>
      <c r="B90" s="25"/>
      <c r="C90" s="25"/>
      <c r="D90" s="25"/>
      <c r="E90" s="7"/>
      <c r="F90" s="8"/>
      <c r="G90" s="9"/>
      <c r="H90" s="10"/>
    </row>
    <row r="91" spans="1:8" ht="12">
      <c r="A91" s="25"/>
      <c r="B91" s="25"/>
      <c r="C91" s="25"/>
      <c r="D91" s="25"/>
      <c r="E91" s="7"/>
      <c r="F91" s="11"/>
      <c r="G91" s="12"/>
      <c r="H91" s="13"/>
    </row>
    <row r="92" spans="1:8" ht="12">
      <c r="A92" s="25"/>
      <c r="B92" s="25"/>
      <c r="C92" s="25"/>
      <c r="D92" s="25"/>
      <c r="E92" s="7"/>
      <c r="F92" s="11"/>
      <c r="G92" s="12"/>
      <c r="H92" s="13"/>
    </row>
    <row r="93" spans="1:8" ht="12">
      <c r="A93" s="25"/>
      <c r="B93" s="25"/>
      <c r="C93" s="25"/>
      <c r="D93" s="25"/>
      <c r="E93" s="7"/>
      <c r="F93" s="14"/>
      <c r="G93" s="15"/>
      <c r="H93" s="16"/>
    </row>
    <row r="94" spans="1:8" ht="12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>
      <c r="A96" s="25"/>
      <c r="B96" s="25"/>
      <c r="C96" s="25"/>
      <c r="D96" s="25"/>
      <c r="E96" s="7"/>
      <c r="F96" s="8"/>
      <c r="G96" s="9"/>
      <c r="H96" s="10"/>
    </row>
    <row r="97" spans="1:8" ht="12">
      <c r="A97" s="25"/>
      <c r="B97" s="25"/>
      <c r="C97" s="25"/>
      <c r="D97" s="25"/>
      <c r="E97" s="7"/>
      <c r="F97" s="11"/>
      <c r="G97" s="12"/>
      <c r="H97" s="13"/>
    </row>
    <row r="98" spans="1:8" ht="12">
      <c r="A98" s="25"/>
      <c r="B98" s="25"/>
      <c r="C98" s="25"/>
      <c r="D98" s="25"/>
      <c r="E98" s="7"/>
      <c r="F98" s="11"/>
      <c r="G98" s="12"/>
      <c r="H98" s="13"/>
    </row>
    <row r="99" spans="1:8" ht="12">
      <c r="A99" s="25"/>
      <c r="B99" s="25"/>
      <c r="C99" s="25"/>
      <c r="D99" s="25"/>
      <c r="E99" s="7"/>
      <c r="F99" s="14"/>
      <c r="G99" s="15"/>
      <c r="H99" s="16"/>
    </row>
    <row r="100" spans="1:8" ht="12.75" customHeight="1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>
      <c r="E102" s="7"/>
      <c r="F102" s="8"/>
      <c r="G102" s="9"/>
      <c r="H102" s="10"/>
    </row>
    <row r="103" spans="5:8" ht="12">
      <c r="E103" s="7"/>
      <c r="F103" s="11"/>
      <c r="G103" s="12"/>
      <c r="H103" s="13"/>
    </row>
    <row r="104" spans="5:8" ht="12">
      <c r="E104" s="7"/>
      <c r="F104" s="11"/>
      <c r="G104" s="12"/>
      <c r="H104" s="13"/>
    </row>
    <row r="105" spans="5:8" ht="12">
      <c r="E105" s="7"/>
      <c r="F105" s="14"/>
      <c r="G105" s="15"/>
      <c r="H105" s="16"/>
    </row>
    <row r="106" spans="5:8" ht="12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>
      <c r="E108" s="7"/>
      <c r="F108" s="8"/>
      <c r="G108" s="9"/>
      <c r="H108" s="10"/>
    </row>
    <row r="109" spans="5:8" ht="12">
      <c r="E109" s="7"/>
      <c r="F109" s="11"/>
      <c r="G109" s="12"/>
      <c r="H109" s="13"/>
    </row>
    <row r="110" spans="5:8" ht="12">
      <c r="E110" s="7"/>
      <c r="F110" s="11"/>
      <c r="G110" s="12"/>
      <c r="H110" s="13"/>
    </row>
    <row r="111" spans="5:8" ht="12">
      <c r="E111" s="7"/>
      <c r="F111" s="14"/>
      <c r="G111" s="15"/>
      <c r="H111" s="16"/>
    </row>
    <row r="112" spans="5:8" ht="12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>
      <c r="E114" s="7"/>
      <c r="F114" s="8"/>
      <c r="G114" s="9"/>
      <c r="H114" s="10"/>
    </row>
    <row r="115" spans="5:8" ht="12">
      <c r="E115" s="7"/>
      <c r="F115" s="11"/>
      <c r="G115" s="12"/>
      <c r="H115" s="13"/>
    </row>
    <row r="116" spans="5:8" ht="12">
      <c r="E116" s="7"/>
      <c r="F116" s="11"/>
      <c r="G116" s="12"/>
      <c r="H116" s="13"/>
    </row>
    <row r="117" spans="5:8" ht="12">
      <c r="E117" s="7"/>
      <c r="F117" s="14"/>
      <c r="G117" s="15"/>
      <c r="H117" s="16"/>
    </row>
    <row r="118" spans="5:8" ht="12.75">
      <c r="E118" s="19" t="s">
        <v>120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5:8" ht="12.75">
      <c r="E119" s="41"/>
      <c r="F119" s="42"/>
      <c r="G119" s="42"/>
      <c r="H119" s="42"/>
    </row>
    <row r="120" spans="1:8" ht="12">
      <c r="A120" s="25"/>
      <c r="B120" s="25"/>
      <c r="C120" s="25"/>
      <c r="D120" s="25"/>
      <c r="E120" s="40"/>
      <c r="F120" s="40"/>
      <c r="G120" s="40"/>
      <c r="H120" s="40"/>
    </row>
    <row r="121" spans="1:8" ht="25.5">
      <c r="A121" s="25"/>
      <c r="B121" s="25"/>
      <c r="C121" s="25"/>
      <c r="D121" s="25"/>
      <c r="E121" s="26" t="s">
        <v>56</v>
      </c>
      <c r="F121" s="2" t="s">
        <v>2</v>
      </c>
      <c r="G121" s="2" t="s">
        <v>3</v>
      </c>
      <c r="H121" s="2" t="s">
        <v>4</v>
      </c>
    </row>
    <row r="122" spans="5:8" ht="12.75">
      <c r="E122" s="41" t="s">
        <v>57</v>
      </c>
      <c r="F122" s="42"/>
      <c r="G122" s="42"/>
      <c r="H122" s="42"/>
    </row>
    <row r="123" spans="5:8" ht="12.75">
      <c r="E123" s="41"/>
      <c r="F123" s="42"/>
      <c r="G123" s="42"/>
      <c r="H123" s="42"/>
    </row>
    <row r="124" spans="5:8" ht="12.75">
      <c r="E124" s="41" t="s">
        <v>58</v>
      </c>
      <c r="F124" s="42"/>
      <c r="G124" s="42"/>
      <c r="H124" s="42"/>
    </row>
    <row r="125" spans="5:8" ht="12">
      <c r="E125" s="1" t="s">
        <v>59</v>
      </c>
      <c r="F125" s="24">
        <v>80222000</v>
      </c>
      <c r="G125" s="24">
        <v>86667000</v>
      </c>
      <c r="H125" s="24">
        <v>93266000</v>
      </c>
    </row>
    <row r="126" spans="5:8" ht="12">
      <c r="E126" s="1" t="s">
        <v>60</v>
      </c>
      <c r="F126" s="24">
        <v>83648000</v>
      </c>
      <c r="G126" s="24">
        <v>90368000</v>
      </c>
      <c r="H126" s="24">
        <v>97250000</v>
      </c>
    </row>
    <row r="127" spans="5:8" ht="12">
      <c r="E127" s="1" t="s">
        <v>61</v>
      </c>
      <c r="F127" s="24">
        <v>10938000</v>
      </c>
      <c r="G127" s="24">
        <v>11817000</v>
      </c>
      <c r="H127" s="24">
        <v>12716000</v>
      </c>
    </row>
    <row r="128" spans="5:8" ht="12">
      <c r="E128" s="1" t="s">
        <v>62</v>
      </c>
      <c r="F128" s="24">
        <v>31418000</v>
      </c>
      <c r="G128" s="24">
        <v>33943000</v>
      </c>
      <c r="H128" s="24">
        <v>36527000</v>
      </c>
    </row>
    <row r="129" spans="5:8" ht="12">
      <c r="E129" s="1" t="s">
        <v>63</v>
      </c>
      <c r="F129" s="24">
        <v>23699000</v>
      </c>
      <c r="G129" s="24">
        <v>25603000</v>
      </c>
      <c r="H129" s="24">
        <v>27552000</v>
      </c>
    </row>
    <row r="130" spans="5:8" ht="12">
      <c r="E130" s="1" t="s">
        <v>64</v>
      </c>
      <c r="F130" s="24"/>
      <c r="G130" s="24"/>
      <c r="H130" s="24"/>
    </row>
    <row r="131" spans="5:8" ht="12">
      <c r="E131" s="1" t="s">
        <v>65</v>
      </c>
      <c r="F131" s="24"/>
      <c r="G131" s="24"/>
      <c r="H131" s="24"/>
    </row>
    <row r="132" spans="5:8" ht="12">
      <c r="E132" s="1" t="s">
        <v>66</v>
      </c>
      <c r="F132" s="24">
        <v>53294000</v>
      </c>
      <c r="G132" s="24">
        <v>57576000</v>
      </c>
      <c r="H132" s="24">
        <v>61960000</v>
      </c>
    </row>
    <row r="133" spans="5:8" ht="12.75">
      <c r="E133" s="41"/>
      <c r="F133" s="42"/>
      <c r="G133" s="42"/>
      <c r="H133" s="42"/>
    </row>
    <row r="134" spans="5:8" ht="12.75">
      <c r="E134" s="41" t="s">
        <v>67</v>
      </c>
      <c r="F134" s="42"/>
      <c r="G134" s="42"/>
      <c r="H134" s="42"/>
    </row>
    <row r="135" spans="5:8" ht="12">
      <c r="E135" s="1" t="s">
        <v>59</v>
      </c>
      <c r="F135" s="24">
        <v>59197000</v>
      </c>
      <c r="G135" s="24">
        <v>62394000</v>
      </c>
      <c r="H135" s="24">
        <v>65009000</v>
      </c>
    </row>
    <row r="136" spans="5:8" ht="12">
      <c r="E136" s="1" t="s">
        <v>60</v>
      </c>
      <c r="F136" s="24">
        <v>61725000</v>
      </c>
      <c r="G136" s="24">
        <v>65058000</v>
      </c>
      <c r="H136" s="24">
        <v>67786000</v>
      </c>
    </row>
    <row r="137" spans="5:8" ht="12">
      <c r="E137" s="1" t="s">
        <v>61</v>
      </c>
      <c r="F137" s="24">
        <v>8071000</v>
      </c>
      <c r="G137" s="24">
        <v>8507000</v>
      </c>
      <c r="H137" s="24">
        <v>8864000</v>
      </c>
    </row>
    <row r="138" spans="5:8" ht="12">
      <c r="E138" s="1" t="s">
        <v>62</v>
      </c>
      <c r="F138" s="24">
        <v>23184000</v>
      </c>
      <c r="G138" s="24">
        <v>24436000</v>
      </c>
      <c r="H138" s="24">
        <v>25461000</v>
      </c>
    </row>
    <row r="139" spans="5:8" ht="12">
      <c r="E139" s="1" t="s">
        <v>63</v>
      </c>
      <c r="F139" s="24">
        <v>17488000</v>
      </c>
      <c r="G139" s="24">
        <v>18432000</v>
      </c>
      <c r="H139" s="24">
        <v>19205000</v>
      </c>
    </row>
    <row r="140" spans="5:8" ht="12">
      <c r="E140" s="1" t="s">
        <v>64</v>
      </c>
      <c r="F140" s="24"/>
      <c r="G140" s="24"/>
      <c r="H140" s="24"/>
    </row>
    <row r="141" spans="5:8" ht="12">
      <c r="E141" s="1" t="s">
        <v>65</v>
      </c>
      <c r="F141" s="24"/>
      <c r="G141" s="24"/>
      <c r="H141" s="24"/>
    </row>
    <row r="142" spans="5:8" ht="12">
      <c r="E142" s="1" t="s">
        <v>66</v>
      </c>
      <c r="F142" s="24">
        <v>39327000</v>
      </c>
      <c r="G142" s="24">
        <v>41450000</v>
      </c>
      <c r="H142" s="24">
        <v>43188000</v>
      </c>
    </row>
    <row r="143" spans="5:8" ht="12.75">
      <c r="E143" s="41"/>
      <c r="F143" s="42"/>
      <c r="G143" s="42"/>
      <c r="H143" s="42"/>
    </row>
    <row r="144" spans="5:8" ht="12.75">
      <c r="E144" s="41" t="s">
        <v>68</v>
      </c>
      <c r="F144" s="42"/>
      <c r="G144" s="42"/>
      <c r="H144" s="42"/>
    </row>
    <row r="145" spans="5:8" ht="12">
      <c r="E145" s="1" t="s">
        <v>59</v>
      </c>
      <c r="F145" s="24"/>
      <c r="G145" s="24"/>
      <c r="H145" s="24"/>
    </row>
    <row r="146" spans="5:8" ht="12">
      <c r="E146" s="1" t="s">
        <v>60</v>
      </c>
      <c r="F146" s="24"/>
      <c r="G146" s="24"/>
      <c r="H146" s="24"/>
    </row>
    <row r="147" spans="5:8" ht="12">
      <c r="E147" s="1" t="s">
        <v>61</v>
      </c>
      <c r="F147" s="24"/>
      <c r="G147" s="24"/>
      <c r="H147" s="24"/>
    </row>
    <row r="148" spans="5:8" ht="12">
      <c r="E148" s="1" t="s">
        <v>62</v>
      </c>
      <c r="F148" s="24"/>
      <c r="G148" s="24"/>
      <c r="H148" s="24"/>
    </row>
    <row r="149" spans="5:8" ht="12">
      <c r="E149" s="1" t="s">
        <v>63</v>
      </c>
      <c r="F149" s="24"/>
      <c r="G149" s="24"/>
      <c r="H149" s="24"/>
    </row>
    <row r="150" spans="5:8" ht="12">
      <c r="E150" s="1" t="s">
        <v>64</v>
      </c>
      <c r="F150" s="24"/>
      <c r="G150" s="24"/>
      <c r="H150" s="24"/>
    </row>
    <row r="151" spans="5:8" ht="12">
      <c r="E151" s="1" t="s">
        <v>65</v>
      </c>
      <c r="F151" s="24"/>
      <c r="G151" s="24"/>
      <c r="H151" s="24"/>
    </row>
    <row r="152" spans="5:8" ht="12">
      <c r="E152" s="1" t="s">
        <v>66</v>
      </c>
      <c r="F152" s="24"/>
      <c r="G152" s="24"/>
      <c r="H152" s="24"/>
    </row>
    <row r="153" spans="5:8" ht="12.75">
      <c r="E153" s="41"/>
      <c r="F153" s="42"/>
      <c r="G153" s="42"/>
      <c r="H153" s="42"/>
    </row>
    <row r="154" spans="5:8" ht="12.75">
      <c r="E154" s="41"/>
      <c r="F154" s="42"/>
      <c r="G154" s="42"/>
      <c r="H154" s="42"/>
    </row>
    <row r="155" spans="5:8" ht="12.75">
      <c r="E155" s="41" t="s">
        <v>69</v>
      </c>
      <c r="F155" s="42"/>
      <c r="G155" s="42"/>
      <c r="H155" s="42"/>
    </row>
    <row r="156" spans="5:8" ht="12.75">
      <c r="E156" s="41"/>
      <c r="F156" s="42"/>
      <c r="G156" s="42"/>
      <c r="H156" s="42"/>
    </row>
    <row r="157" spans="5:8" ht="12">
      <c r="E157" s="1" t="s">
        <v>59</v>
      </c>
      <c r="F157" s="24">
        <v>156986000</v>
      </c>
      <c r="G157" s="24">
        <v>171700000</v>
      </c>
      <c r="H157" s="24">
        <v>182468000</v>
      </c>
    </row>
    <row r="158" spans="5:8" ht="12">
      <c r="E158" s="1" t="s">
        <v>60</v>
      </c>
      <c r="F158" s="24">
        <v>145930000</v>
      </c>
      <c r="G158" s="24">
        <v>159608000</v>
      </c>
      <c r="H158" s="24">
        <v>169618000</v>
      </c>
    </row>
    <row r="159" spans="5:8" ht="12">
      <c r="E159" s="1" t="s">
        <v>61</v>
      </c>
      <c r="F159" s="24">
        <v>8872000</v>
      </c>
      <c r="G159" s="24">
        <v>9703000</v>
      </c>
      <c r="H159" s="24">
        <v>10312000</v>
      </c>
    </row>
    <row r="160" spans="5:8" ht="12">
      <c r="E160" s="1" t="s">
        <v>62</v>
      </c>
      <c r="F160" s="24">
        <v>34881000</v>
      </c>
      <c r="G160" s="24">
        <v>38150000</v>
      </c>
      <c r="H160" s="24">
        <v>40543000</v>
      </c>
    </row>
    <row r="161" spans="5:8" ht="12">
      <c r="E161" s="1" t="s">
        <v>63</v>
      </c>
      <c r="F161" s="24">
        <v>28625000</v>
      </c>
      <c r="G161" s="24">
        <v>31308000</v>
      </c>
      <c r="H161" s="24">
        <v>33271000</v>
      </c>
    </row>
    <row r="162" spans="5:8" ht="12">
      <c r="E162" s="1" t="s">
        <v>64</v>
      </c>
      <c r="F162" s="24"/>
      <c r="G162" s="24"/>
      <c r="H162" s="24"/>
    </row>
    <row r="163" spans="5:8" ht="12">
      <c r="E163" s="1" t="s">
        <v>65</v>
      </c>
      <c r="F163" s="24"/>
      <c r="G163" s="24"/>
      <c r="H163" s="24"/>
    </row>
    <row r="164" spans="5:8" ht="12">
      <c r="E164" s="1" t="s">
        <v>66</v>
      </c>
      <c r="F164" s="24">
        <v>45125000</v>
      </c>
      <c r="G164" s="24">
        <v>49355000</v>
      </c>
      <c r="H164" s="24">
        <v>52450000</v>
      </c>
    </row>
    <row r="165" spans="5:8" ht="12.75">
      <c r="E165" s="41"/>
      <c r="F165" s="42"/>
      <c r="G165" s="42"/>
      <c r="H165" s="42"/>
    </row>
    <row r="166" spans="5:8" ht="12.75">
      <c r="E166" s="41"/>
      <c r="F166" s="42"/>
      <c r="G166" s="42"/>
      <c r="H166" s="42"/>
    </row>
    <row r="167" spans="5:8" ht="12.75">
      <c r="E167" s="41" t="s">
        <v>70</v>
      </c>
      <c r="F167" s="42"/>
      <c r="G167" s="42"/>
      <c r="H167" s="42"/>
    </row>
    <row r="168" spans="5:8" ht="12.75">
      <c r="E168" s="41"/>
      <c r="F168" s="42"/>
      <c r="G168" s="42"/>
      <c r="H168" s="42"/>
    </row>
    <row r="169" spans="5:8" ht="12">
      <c r="E169" s="1" t="s">
        <v>59</v>
      </c>
      <c r="F169" s="24">
        <v>3000000</v>
      </c>
      <c r="G169" s="24"/>
      <c r="H169" s="24"/>
    </row>
    <row r="170" spans="5:8" ht="12">
      <c r="E170" s="1" t="s">
        <v>60</v>
      </c>
      <c r="F170" s="24">
        <v>4000000</v>
      </c>
      <c r="G170" s="24"/>
      <c r="H170" s="24"/>
    </row>
    <row r="171" spans="5:8" ht="12">
      <c r="E171" s="1" t="s">
        <v>61</v>
      </c>
      <c r="F171" s="24">
        <v>2000000</v>
      </c>
      <c r="G171" s="24"/>
      <c r="H171" s="24"/>
    </row>
    <row r="172" spans="5:8" ht="12">
      <c r="E172" s="1" t="s">
        <v>62</v>
      </c>
      <c r="F172" s="24">
        <v>3000000</v>
      </c>
      <c r="G172" s="24"/>
      <c r="H172" s="24"/>
    </row>
    <row r="173" spans="5:8" ht="12">
      <c r="E173" s="1" t="s">
        <v>63</v>
      </c>
      <c r="F173" s="24">
        <v>5000000</v>
      </c>
      <c r="G173" s="24"/>
      <c r="H173" s="24"/>
    </row>
    <row r="174" spans="5:8" ht="12">
      <c r="E174" s="1" t="s">
        <v>66</v>
      </c>
      <c r="F174" s="24">
        <v>3000000</v>
      </c>
      <c r="G174" s="24"/>
      <c r="H174" s="24"/>
    </row>
    <row r="175" spans="5:8" ht="12.75">
      <c r="E175" s="41"/>
      <c r="F175" s="42"/>
      <c r="G175" s="42"/>
      <c r="H175" s="42"/>
    </row>
    <row r="176" spans="5:8" ht="12.75">
      <c r="E176" s="41"/>
      <c r="F176" s="42"/>
      <c r="G176" s="42"/>
      <c r="H176" s="42"/>
    </row>
    <row r="177" spans="5:8" ht="12.75">
      <c r="E177" s="41" t="s">
        <v>71</v>
      </c>
      <c r="F177" s="42"/>
      <c r="G177" s="42"/>
      <c r="H177" s="42"/>
    </row>
    <row r="178" spans="5:8" ht="12.75">
      <c r="E178" s="41"/>
      <c r="F178" s="42"/>
      <c r="G178" s="42"/>
      <c r="H178" s="42"/>
    </row>
    <row r="179" spans="5:8" ht="12">
      <c r="E179" s="1" t="s">
        <v>59</v>
      </c>
      <c r="F179" s="24">
        <v>8000000</v>
      </c>
      <c r="G179" s="24">
        <v>9000000</v>
      </c>
      <c r="H179" s="24">
        <v>9000000</v>
      </c>
    </row>
    <row r="180" spans="5:8" ht="12">
      <c r="E180" s="1" t="s">
        <v>60</v>
      </c>
      <c r="F180" s="24">
        <v>17000000</v>
      </c>
      <c r="G180" s="24">
        <v>18000000</v>
      </c>
      <c r="H180" s="24">
        <v>17000000</v>
      </c>
    </row>
    <row r="181" spans="5:8" ht="12">
      <c r="E181" s="1" t="s">
        <v>61</v>
      </c>
      <c r="F181" s="24">
        <v>16000000</v>
      </c>
      <c r="G181" s="24">
        <v>16500000</v>
      </c>
      <c r="H181" s="24">
        <v>16000000</v>
      </c>
    </row>
    <row r="182" spans="5:8" ht="12">
      <c r="E182" s="1" t="s">
        <v>62</v>
      </c>
      <c r="F182" s="24">
        <v>12000000</v>
      </c>
      <c r="G182" s="24">
        <v>13000000</v>
      </c>
      <c r="H182" s="24">
        <v>12000000</v>
      </c>
    </row>
    <row r="183" spans="5:8" ht="12">
      <c r="E183" s="1" t="s">
        <v>63</v>
      </c>
      <c r="F183" s="24">
        <v>9000000</v>
      </c>
      <c r="G183" s="24">
        <v>10000000</v>
      </c>
      <c r="H183" s="24">
        <v>9000000</v>
      </c>
    </row>
    <row r="184" spans="5:8" ht="12">
      <c r="E184" s="1" t="s">
        <v>66</v>
      </c>
      <c r="F184" s="24">
        <v>18000000</v>
      </c>
      <c r="G184" s="24">
        <v>18500000</v>
      </c>
      <c r="H184" s="24">
        <v>17000000</v>
      </c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  <row r="251" spans="6:8" ht="12">
      <c r="F251" s="23"/>
      <c r="G251" s="23"/>
      <c r="H251" s="23"/>
    </row>
    <row r="252" spans="6:8" ht="12">
      <c r="F252" s="23"/>
      <c r="G252" s="23"/>
      <c r="H252" s="23"/>
    </row>
  </sheetData>
  <sheetProtection/>
  <mergeCells count="24">
    <mergeCell ref="E1:H1"/>
    <mergeCell ref="E2:H2"/>
    <mergeCell ref="E43:H43"/>
    <mergeCell ref="E119:H119"/>
    <mergeCell ref="E122:H122"/>
    <mergeCell ref="E123:H123"/>
    <mergeCell ref="E166:H166"/>
    <mergeCell ref="E167:H167"/>
    <mergeCell ref="E124:H124"/>
    <mergeCell ref="E133:H133"/>
    <mergeCell ref="E134:H134"/>
    <mergeCell ref="E143:H143"/>
    <mergeCell ref="E144:H144"/>
    <mergeCell ref="E153:H153"/>
    <mergeCell ref="E168:H168"/>
    <mergeCell ref="E175:H175"/>
    <mergeCell ref="E176:H176"/>
    <mergeCell ref="E177:H177"/>
    <mergeCell ref="E178:H178"/>
    <mergeCell ref="E120:H120"/>
    <mergeCell ref="E154:H154"/>
    <mergeCell ref="E155:H155"/>
    <mergeCell ref="E156:H156"/>
    <mergeCell ref="E165:H165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F60" sqref="F60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72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45400000</v>
      </c>
      <c r="G5" s="4">
        <v>48213000</v>
      </c>
      <c r="H5" s="4">
        <v>50649000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20524000</v>
      </c>
      <c r="G7" s="5">
        <f>SUM(G8:G19)</f>
        <v>26657000</v>
      </c>
      <c r="H7" s="5">
        <f>SUM(H8:H19)</f>
        <v>32773000</v>
      </c>
    </row>
    <row r="8" spans="1:8" ht="12.75">
      <c r="A8" s="25"/>
      <c r="B8" s="25"/>
      <c r="C8" s="25"/>
      <c r="D8" s="25"/>
      <c r="E8" s="30" t="s">
        <v>9</v>
      </c>
      <c r="F8" s="12">
        <v>16024000</v>
      </c>
      <c r="G8" s="12">
        <v>17057000</v>
      </c>
      <c r="H8" s="12">
        <v>17813000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4500000</v>
      </c>
      <c r="G11" s="12">
        <v>9600000</v>
      </c>
      <c r="H11" s="12">
        <v>14960000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4324000</v>
      </c>
      <c r="G20" s="4">
        <f>SUM(G21:G29)</f>
        <v>3200000</v>
      </c>
      <c r="H20" s="4">
        <f>SUM(H21:H29)</f>
        <v>3300000</v>
      </c>
    </row>
    <row r="21" spans="1:8" ht="12.75">
      <c r="A21" s="25"/>
      <c r="B21" s="25"/>
      <c r="C21" s="25"/>
      <c r="D21" s="25"/>
      <c r="E21" s="30" t="s">
        <v>22</v>
      </c>
      <c r="F21" s="21">
        <v>3000000</v>
      </c>
      <c r="G21" s="21">
        <v>3200000</v>
      </c>
      <c r="H21" s="21">
        <v>3300000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1324000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70248000</v>
      </c>
      <c r="G30" s="20">
        <f>+G5+G6+G7+G20</f>
        <v>78070000</v>
      </c>
      <c r="H30" s="20">
        <f>+H5+H6+H7+H20</f>
        <v>86722000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329000</v>
      </c>
      <c r="G32" s="4">
        <f>SUM(G33:G38)</f>
        <v>536000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329000</v>
      </c>
      <c r="G34" s="12">
        <v>536000</v>
      </c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329000</v>
      </c>
      <c r="G41" s="36">
        <f>+G32+G39</f>
        <v>536000</v>
      </c>
      <c r="H41" s="36">
        <f>+H32+H39</f>
        <v>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70577000</v>
      </c>
      <c r="G42" s="36">
        <f>+G30+G41</f>
        <v>78606000</v>
      </c>
      <c r="H42" s="36">
        <f>+H30+H41</f>
        <v>86722000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117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119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121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123</v>
      </c>
      <c r="F48" s="8"/>
      <c r="G48" s="9"/>
      <c r="H48" s="10"/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122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5"/>
      <c r="B54" s="25"/>
      <c r="C54" s="25"/>
      <c r="D54" s="25"/>
      <c r="E54" s="7" t="s">
        <v>124</v>
      </c>
      <c r="F54" s="8"/>
      <c r="G54" s="9"/>
      <c r="H54" s="10"/>
    </row>
    <row r="55" spans="1:8" ht="12">
      <c r="A55" s="25"/>
      <c r="B55" s="25"/>
      <c r="C55" s="25"/>
      <c r="D55" s="25"/>
      <c r="E55" s="7"/>
      <c r="F55" s="11"/>
      <c r="G55" s="12"/>
      <c r="H55" s="13"/>
    </row>
    <row r="56" spans="1:8" ht="12">
      <c r="A56" s="25"/>
      <c r="B56" s="25"/>
      <c r="C56" s="25"/>
      <c r="D56" s="25"/>
      <c r="E56" s="7"/>
      <c r="F56" s="11"/>
      <c r="G56" s="12"/>
      <c r="H56" s="13"/>
    </row>
    <row r="57" spans="1:8" ht="12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125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5"/>
      <c r="B60" s="25"/>
      <c r="C60" s="25"/>
      <c r="D60" s="25"/>
      <c r="E60" s="37" t="s">
        <v>126</v>
      </c>
      <c r="F60" s="8"/>
      <c r="G60" s="9"/>
      <c r="H60" s="10"/>
    </row>
    <row r="61" spans="1:8" ht="12">
      <c r="A61" s="25"/>
      <c r="B61" s="25"/>
      <c r="C61" s="25"/>
      <c r="D61" s="25"/>
      <c r="E61" s="7"/>
      <c r="F61" s="11"/>
      <c r="G61" s="12"/>
      <c r="H61" s="13"/>
    </row>
    <row r="62" spans="1:8" ht="12">
      <c r="A62" s="25"/>
      <c r="B62" s="25"/>
      <c r="C62" s="25"/>
      <c r="D62" s="25"/>
      <c r="E62" s="7"/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>
      <c r="A66" s="25"/>
      <c r="B66" s="25"/>
      <c r="C66" s="25"/>
      <c r="D66" s="25"/>
      <c r="E66" s="7"/>
      <c r="F66" s="8"/>
      <c r="G66" s="9"/>
      <c r="H66" s="10"/>
    </row>
    <row r="67" spans="1:8" ht="12">
      <c r="A67" s="25"/>
      <c r="B67" s="25"/>
      <c r="C67" s="25"/>
      <c r="D67" s="25"/>
      <c r="E67" s="7"/>
      <c r="F67" s="11"/>
      <c r="G67" s="12"/>
      <c r="H67" s="13"/>
    </row>
    <row r="68" spans="1:8" ht="12">
      <c r="A68" s="25"/>
      <c r="B68" s="25"/>
      <c r="C68" s="25"/>
      <c r="D68" s="25"/>
      <c r="E68" s="7"/>
      <c r="F68" s="11"/>
      <c r="G68" s="12"/>
      <c r="H68" s="13"/>
    </row>
    <row r="69" spans="1:8" ht="12">
      <c r="A69" s="25"/>
      <c r="B69" s="25"/>
      <c r="C69" s="25"/>
      <c r="D69" s="25"/>
      <c r="E69" s="7"/>
      <c r="F69" s="14"/>
      <c r="G69" s="15"/>
      <c r="H69" s="16"/>
    </row>
    <row r="70" spans="1:8" ht="12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>
      <c r="A72" s="25"/>
      <c r="B72" s="25"/>
      <c r="C72" s="25"/>
      <c r="D72" s="25"/>
      <c r="E72" s="7"/>
      <c r="F72" s="8"/>
      <c r="G72" s="9"/>
      <c r="H72" s="10"/>
    </row>
    <row r="73" spans="1:8" ht="12">
      <c r="A73" s="25"/>
      <c r="B73" s="25"/>
      <c r="C73" s="25"/>
      <c r="D73" s="25"/>
      <c r="E73" s="7"/>
      <c r="F73" s="11"/>
      <c r="G73" s="12"/>
      <c r="H73" s="13"/>
    </row>
    <row r="74" spans="1:8" ht="12">
      <c r="A74" s="25"/>
      <c r="B74" s="25"/>
      <c r="C74" s="25"/>
      <c r="D74" s="25"/>
      <c r="E74" s="7"/>
      <c r="F74" s="11"/>
      <c r="G74" s="12"/>
      <c r="H74" s="13"/>
    </row>
    <row r="75" spans="1:8" ht="12">
      <c r="A75" s="25"/>
      <c r="B75" s="25"/>
      <c r="C75" s="25"/>
      <c r="D75" s="25"/>
      <c r="E75" s="7"/>
      <c r="F75" s="14"/>
      <c r="G75" s="15"/>
      <c r="H75" s="16"/>
    </row>
    <row r="76" spans="1:8" ht="12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>
      <c r="A78" s="25"/>
      <c r="B78" s="25"/>
      <c r="C78" s="25"/>
      <c r="D78" s="25"/>
      <c r="E78" s="7"/>
      <c r="F78" s="8"/>
      <c r="G78" s="9"/>
      <c r="H78" s="10"/>
    </row>
    <row r="79" spans="1:8" ht="12">
      <c r="A79" s="25"/>
      <c r="B79" s="25"/>
      <c r="C79" s="25"/>
      <c r="D79" s="25"/>
      <c r="E79" s="7"/>
      <c r="F79" s="11"/>
      <c r="G79" s="12"/>
      <c r="H79" s="13"/>
    </row>
    <row r="80" spans="1:8" ht="12">
      <c r="A80" s="25"/>
      <c r="B80" s="25"/>
      <c r="C80" s="25"/>
      <c r="D80" s="25"/>
      <c r="E80" s="7"/>
      <c r="F80" s="11"/>
      <c r="G80" s="12"/>
      <c r="H80" s="13"/>
    </row>
    <row r="81" spans="1:8" ht="12">
      <c r="A81" s="25"/>
      <c r="B81" s="25"/>
      <c r="C81" s="25"/>
      <c r="D81" s="25"/>
      <c r="E81" s="7"/>
      <c r="F81" s="14"/>
      <c r="G81" s="15"/>
      <c r="H81" s="16"/>
    </row>
    <row r="82" spans="1:8" ht="12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>
      <c r="A84" s="25"/>
      <c r="B84" s="25"/>
      <c r="C84" s="25"/>
      <c r="D84" s="25"/>
      <c r="E84" s="7"/>
      <c r="F84" s="8"/>
      <c r="G84" s="9"/>
      <c r="H84" s="10"/>
    </row>
    <row r="85" spans="1:8" ht="12">
      <c r="A85" s="25"/>
      <c r="B85" s="25"/>
      <c r="C85" s="25"/>
      <c r="D85" s="25"/>
      <c r="E85" s="7"/>
      <c r="F85" s="11"/>
      <c r="G85" s="12"/>
      <c r="H85" s="13"/>
    </row>
    <row r="86" spans="1:8" ht="12">
      <c r="A86" s="25"/>
      <c r="B86" s="25"/>
      <c r="C86" s="25"/>
      <c r="D86" s="25"/>
      <c r="E86" s="7"/>
      <c r="F86" s="11"/>
      <c r="G86" s="12"/>
      <c r="H86" s="13"/>
    </row>
    <row r="87" spans="1:8" ht="12">
      <c r="A87" s="25"/>
      <c r="B87" s="25"/>
      <c r="C87" s="25"/>
      <c r="D87" s="25"/>
      <c r="E87" s="7"/>
      <c r="F87" s="14"/>
      <c r="G87" s="15"/>
      <c r="H87" s="16"/>
    </row>
    <row r="88" spans="1:8" ht="12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>
      <c r="A90" s="25"/>
      <c r="B90" s="25"/>
      <c r="C90" s="25"/>
      <c r="D90" s="25"/>
      <c r="E90" s="7"/>
      <c r="F90" s="8"/>
      <c r="G90" s="9"/>
      <c r="H90" s="10"/>
    </row>
    <row r="91" spans="1:8" ht="12">
      <c r="A91" s="25"/>
      <c r="B91" s="25"/>
      <c r="C91" s="25"/>
      <c r="D91" s="25"/>
      <c r="E91" s="7"/>
      <c r="F91" s="11"/>
      <c r="G91" s="12"/>
      <c r="H91" s="13"/>
    </row>
    <row r="92" spans="1:8" ht="12">
      <c r="A92" s="25"/>
      <c r="B92" s="25"/>
      <c r="C92" s="25"/>
      <c r="D92" s="25"/>
      <c r="E92" s="7"/>
      <c r="F92" s="11"/>
      <c r="G92" s="12"/>
      <c r="H92" s="13"/>
    </row>
    <row r="93" spans="1:8" ht="12">
      <c r="A93" s="25"/>
      <c r="B93" s="25"/>
      <c r="C93" s="25"/>
      <c r="D93" s="25"/>
      <c r="E93" s="7"/>
      <c r="F93" s="14"/>
      <c r="G93" s="15"/>
      <c r="H93" s="16"/>
    </row>
    <row r="94" spans="1:8" ht="12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>
      <c r="A96" s="25"/>
      <c r="B96" s="25"/>
      <c r="C96" s="25"/>
      <c r="D96" s="25"/>
      <c r="E96" s="7"/>
      <c r="F96" s="8"/>
      <c r="G96" s="9"/>
      <c r="H96" s="10"/>
    </row>
    <row r="97" spans="1:8" ht="12">
      <c r="A97" s="25"/>
      <c r="B97" s="25"/>
      <c r="C97" s="25"/>
      <c r="D97" s="25"/>
      <c r="E97" s="7"/>
      <c r="F97" s="11"/>
      <c r="G97" s="12"/>
      <c r="H97" s="13"/>
    </row>
    <row r="98" spans="1:8" ht="12">
      <c r="A98" s="25"/>
      <c r="B98" s="25"/>
      <c r="C98" s="25"/>
      <c r="D98" s="25"/>
      <c r="E98" s="7"/>
      <c r="F98" s="11"/>
      <c r="G98" s="12"/>
      <c r="H98" s="13"/>
    </row>
    <row r="99" spans="1:8" ht="12">
      <c r="A99" s="25"/>
      <c r="B99" s="25"/>
      <c r="C99" s="25"/>
      <c r="D99" s="25"/>
      <c r="E99" s="7"/>
      <c r="F99" s="14"/>
      <c r="G99" s="15"/>
      <c r="H99" s="16"/>
    </row>
    <row r="100" spans="1:8" ht="12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>
      <c r="E102" s="7"/>
      <c r="F102" s="8"/>
      <c r="G102" s="9"/>
      <c r="H102" s="10"/>
    </row>
    <row r="103" spans="5:8" ht="12">
      <c r="E103" s="7"/>
      <c r="F103" s="11"/>
      <c r="G103" s="12"/>
      <c r="H103" s="13"/>
    </row>
    <row r="104" spans="5:8" ht="12">
      <c r="E104" s="7"/>
      <c r="F104" s="11"/>
      <c r="G104" s="12"/>
      <c r="H104" s="13"/>
    </row>
    <row r="105" spans="5:8" ht="12">
      <c r="E105" s="7"/>
      <c r="F105" s="14"/>
      <c r="G105" s="15"/>
      <c r="H105" s="16"/>
    </row>
    <row r="106" spans="5:8" ht="12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>
      <c r="E108" s="7"/>
      <c r="F108" s="8"/>
      <c r="G108" s="9"/>
      <c r="H108" s="10"/>
    </row>
    <row r="109" spans="5:8" ht="12">
      <c r="E109" s="7"/>
      <c r="F109" s="11"/>
      <c r="G109" s="12"/>
      <c r="H109" s="13"/>
    </row>
    <row r="110" spans="5:8" ht="12">
      <c r="E110" s="7"/>
      <c r="F110" s="11"/>
      <c r="G110" s="12"/>
      <c r="H110" s="13"/>
    </row>
    <row r="111" spans="5:8" ht="12">
      <c r="E111" s="7"/>
      <c r="F111" s="14"/>
      <c r="G111" s="15"/>
      <c r="H111" s="16"/>
    </row>
    <row r="112" spans="5:8" ht="12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>
      <c r="E114" s="7"/>
      <c r="F114" s="8"/>
      <c r="G114" s="9"/>
      <c r="H114" s="10"/>
    </row>
    <row r="115" spans="5:8" ht="12">
      <c r="E115" s="7"/>
      <c r="F115" s="11"/>
      <c r="G115" s="12"/>
      <c r="H115" s="13"/>
    </row>
    <row r="116" spans="5:8" ht="12">
      <c r="E116" s="7"/>
      <c r="F116" s="11"/>
      <c r="G116" s="12"/>
      <c r="H116" s="13"/>
    </row>
    <row r="117" spans="5:8" ht="12">
      <c r="E117" s="7"/>
      <c r="F117" s="14"/>
      <c r="G117" s="15"/>
      <c r="H117" s="16"/>
    </row>
    <row r="118" spans="5:8" ht="12.75">
      <c r="E118" s="19" t="s">
        <v>120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49">
      <selection activeCell="F60" sqref="F60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40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911042000</v>
      </c>
      <c r="G5" s="4">
        <v>981171000</v>
      </c>
      <c r="H5" s="4">
        <v>1048587000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787671000</v>
      </c>
      <c r="G7" s="5">
        <f>SUM(G8:G19)</f>
        <v>514759000</v>
      </c>
      <c r="H7" s="5">
        <f>SUM(H8:H19)</f>
        <v>524942000</v>
      </c>
    </row>
    <row r="8" spans="1:8" ht="12.75">
      <c r="A8" s="25"/>
      <c r="B8" s="25"/>
      <c r="C8" s="25"/>
      <c r="D8" s="25"/>
      <c r="E8" s="30" t="s">
        <v>9</v>
      </c>
      <c r="F8" s="12"/>
      <c r="G8" s="12"/>
      <c r="H8" s="12"/>
    </row>
    <row r="9" spans="1:8" ht="12.75">
      <c r="A9" s="25"/>
      <c r="B9" s="25"/>
      <c r="C9" s="25"/>
      <c r="D9" s="25"/>
      <c r="E9" s="30" t="s">
        <v>10</v>
      </c>
      <c r="F9" s="12">
        <v>761354000</v>
      </c>
      <c r="G9" s="12">
        <v>499705000</v>
      </c>
      <c r="H9" s="12">
        <v>496166000</v>
      </c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>
        <v>18000000</v>
      </c>
      <c r="G12" s="21">
        <v>2025000</v>
      </c>
      <c r="H12" s="21">
        <v>15000000</v>
      </c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>
        <v>8317000</v>
      </c>
      <c r="G14" s="21">
        <v>13029000</v>
      </c>
      <c r="H14" s="21">
        <v>13776000</v>
      </c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27963000</v>
      </c>
      <c r="G20" s="4">
        <f>SUM(G21:G29)</f>
        <v>21416000</v>
      </c>
      <c r="H20" s="4">
        <f>SUM(H21:H29)</f>
        <v>19109000</v>
      </c>
    </row>
    <row r="21" spans="1:8" ht="12.75">
      <c r="A21" s="25"/>
      <c r="B21" s="25"/>
      <c r="C21" s="25"/>
      <c r="D21" s="25"/>
      <c r="E21" s="30" t="s">
        <v>22</v>
      </c>
      <c r="F21" s="21">
        <v>1000000</v>
      </c>
      <c r="G21" s="21">
        <v>1000000</v>
      </c>
      <c r="H21" s="21">
        <v>1000000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8449000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>
        <v>11514000</v>
      </c>
      <c r="G24" s="12">
        <v>11416000</v>
      </c>
      <c r="H24" s="12">
        <v>12109000</v>
      </c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>
        <v>7000000</v>
      </c>
      <c r="G26" s="12">
        <v>9000000</v>
      </c>
      <c r="H26" s="12">
        <v>6000000</v>
      </c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1726676000</v>
      </c>
      <c r="G30" s="20">
        <f>+G5+G6+G7+G20</f>
        <v>1517346000</v>
      </c>
      <c r="H30" s="20">
        <f>+H5+H6+H7+H20</f>
        <v>1592638000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42892000</v>
      </c>
      <c r="G32" s="4">
        <f>SUM(G33:G38)</f>
        <v>38045000</v>
      </c>
      <c r="H32" s="4">
        <f>SUM(H33:H38)</f>
        <v>69343000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42592000</v>
      </c>
      <c r="G34" s="12">
        <v>37745000</v>
      </c>
      <c r="H34" s="12">
        <v>69043000</v>
      </c>
    </row>
    <row r="35" spans="1:8" ht="12.75">
      <c r="A35" s="25"/>
      <c r="B35" s="25"/>
      <c r="C35" s="25"/>
      <c r="D35" s="25"/>
      <c r="E35" s="30" t="s">
        <v>35</v>
      </c>
      <c r="F35" s="12">
        <v>300000</v>
      </c>
      <c r="G35" s="12">
        <v>300000</v>
      </c>
      <c r="H35" s="12">
        <v>300000</v>
      </c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42892000</v>
      </c>
      <c r="G41" s="36">
        <f>+G32+G39</f>
        <v>38045000</v>
      </c>
      <c r="H41" s="36">
        <f>+H32+H39</f>
        <v>69343000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1769568000</v>
      </c>
      <c r="G42" s="36">
        <f>+G30+G41</f>
        <v>1555391000</v>
      </c>
      <c r="H42" s="36">
        <f>+H30+H41</f>
        <v>1661981000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117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118</v>
      </c>
      <c r="F45" s="5">
        <f>SUM(F47+F53+F59+F65+F71+F77+F83+F89+F95+F101+F107+F113)</f>
        <v>262521000</v>
      </c>
      <c r="G45" s="5">
        <f>SUM(G47+G53+G59+G65+G71+G77+G83+G89+G95+G101+G107+G113)</f>
        <v>255441000</v>
      </c>
      <c r="H45" s="5">
        <f>SUM(H47+H53+H59+H65+H71+H77+H83+H89+H95+H101+H107+H113)</f>
        <v>231885000</v>
      </c>
    </row>
    <row r="46" spans="1:8" ht="12.75">
      <c r="A46" s="25"/>
      <c r="B46" s="25"/>
      <c r="C46" s="25"/>
      <c r="D46" s="25"/>
      <c r="E46" s="6" t="s">
        <v>119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121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37" t="s">
        <v>123</v>
      </c>
      <c r="F48" s="8"/>
      <c r="G48" s="9"/>
      <c r="H48" s="10"/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122</v>
      </c>
      <c r="F53" s="4">
        <f>SUM(F54:F57)</f>
        <v>262521000</v>
      </c>
      <c r="G53" s="4">
        <f>SUM(G54:G57)</f>
        <v>255441000</v>
      </c>
      <c r="H53" s="4">
        <f>SUM(H54:H57)</f>
        <v>231885000</v>
      </c>
    </row>
    <row r="54" spans="1:8" ht="12">
      <c r="A54" s="25"/>
      <c r="B54" s="25"/>
      <c r="C54" s="25"/>
      <c r="D54" s="25"/>
      <c r="E54" s="37" t="s">
        <v>124</v>
      </c>
      <c r="F54" s="8">
        <v>262521000</v>
      </c>
      <c r="G54" s="9">
        <v>255441000</v>
      </c>
      <c r="H54" s="10">
        <v>231885000</v>
      </c>
    </row>
    <row r="55" spans="1:8" ht="12">
      <c r="A55" s="25"/>
      <c r="B55" s="25"/>
      <c r="C55" s="25"/>
      <c r="D55" s="25"/>
      <c r="E55" s="7"/>
      <c r="F55" s="11"/>
      <c r="G55" s="12"/>
      <c r="H55" s="13"/>
    </row>
    <row r="56" spans="1:8" ht="12">
      <c r="A56" s="25"/>
      <c r="B56" s="25"/>
      <c r="C56" s="25"/>
      <c r="D56" s="25"/>
      <c r="E56" s="7"/>
      <c r="F56" s="11"/>
      <c r="G56" s="12"/>
      <c r="H56" s="13"/>
    </row>
    <row r="57" spans="1:8" ht="12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125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5"/>
      <c r="B60" s="25"/>
      <c r="C60" s="25"/>
      <c r="D60" s="25"/>
      <c r="E60" s="37" t="s">
        <v>126</v>
      </c>
      <c r="F60" s="8"/>
      <c r="G60" s="9"/>
      <c r="H60" s="10"/>
    </row>
    <row r="61" spans="1:8" ht="12">
      <c r="A61" s="25"/>
      <c r="B61" s="25"/>
      <c r="C61" s="25"/>
      <c r="D61" s="25"/>
      <c r="E61" s="7"/>
      <c r="F61" s="11"/>
      <c r="G61" s="12"/>
      <c r="H61" s="13"/>
    </row>
    <row r="62" spans="1:8" ht="12">
      <c r="A62" s="25"/>
      <c r="B62" s="25"/>
      <c r="C62" s="25"/>
      <c r="D62" s="25"/>
      <c r="E62" s="7"/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>
      <c r="A66" s="25"/>
      <c r="B66" s="25"/>
      <c r="C66" s="25"/>
      <c r="D66" s="25"/>
      <c r="E66" s="7"/>
      <c r="F66" s="8"/>
      <c r="G66" s="9"/>
      <c r="H66" s="10"/>
    </row>
    <row r="67" spans="1:8" ht="12">
      <c r="A67" s="25"/>
      <c r="B67" s="25"/>
      <c r="C67" s="25"/>
      <c r="D67" s="25"/>
      <c r="E67" s="7"/>
      <c r="F67" s="11"/>
      <c r="G67" s="12"/>
      <c r="H67" s="13"/>
    </row>
    <row r="68" spans="1:8" ht="12">
      <c r="A68" s="25"/>
      <c r="B68" s="25"/>
      <c r="C68" s="25"/>
      <c r="D68" s="25"/>
      <c r="E68" s="7"/>
      <c r="F68" s="11"/>
      <c r="G68" s="12"/>
      <c r="H68" s="13"/>
    </row>
    <row r="69" spans="1:8" ht="12">
      <c r="A69" s="25"/>
      <c r="B69" s="25"/>
      <c r="C69" s="25"/>
      <c r="D69" s="25"/>
      <c r="E69" s="7"/>
      <c r="F69" s="14"/>
      <c r="G69" s="15"/>
      <c r="H69" s="16"/>
    </row>
    <row r="70" spans="1:8" ht="12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>
      <c r="A72" s="25"/>
      <c r="B72" s="25"/>
      <c r="C72" s="25"/>
      <c r="D72" s="25"/>
      <c r="E72" s="7"/>
      <c r="F72" s="8"/>
      <c r="G72" s="9"/>
      <c r="H72" s="10"/>
    </row>
    <row r="73" spans="1:8" ht="12">
      <c r="A73" s="25"/>
      <c r="B73" s="25"/>
      <c r="C73" s="25"/>
      <c r="D73" s="25"/>
      <c r="E73" s="7"/>
      <c r="F73" s="11"/>
      <c r="G73" s="12"/>
      <c r="H73" s="13"/>
    </row>
    <row r="74" spans="1:8" ht="12">
      <c r="A74" s="25"/>
      <c r="B74" s="25"/>
      <c r="C74" s="25"/>
      <c r="D74" s="25"/>
      <c r="E74" s="7"/>
      <c r="F74" s="11"/>
      <c r="G74" s="12"/>
      <c r="H74" s="13"/>
    </row>
    <row r="75" spans="1:8" ht="12">
      <c r="A75" s="25"/>
      <c r="B75" s="25"/>
      <c r="C75" s="25"/>
      <c r="D75" s="25"/>
      <c r="E75" s="7"/>
      <c r="F75" s="14"/>
      <c r="G75" s="15"/>
      <c r="H75" s="16"/>
    </row>
    <row r="76" spans="1:8" ht="12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>
      <c r="A78" s="25"/>
      <c r="B78" s="25"/>
      <c r="C78" s="25"/>
      <c r="D78" s="25"/>
      <c r="E78" s="7"/>
      <c r="F78" s="8"/>
      <c r="G78" s="9"/>
      <c r="H78" s="10"/>
    </row>
    <row r="79" spans="1:8" ht="12">
      <c r="A79" s="25"/>
      <c r="B79" s="25"/>
      <c r="C79" s="25"/>
      <c r="D79" s="25"/>
      <c r="E79" s="7"/>
      <c r="F79" s="11"/>
      <c r="G79" s="12"/>
      <c r="H79" s="13"/>
    </row>
    <row r="80" spans="1:8" ht="12">
      <c r="A80" s="25"/>
      <c r="B80" s="25"/>
      <c r="C80" s="25"/>
      <c r="D80" s="25"/>
      <c r="E80" s="7"/>
      <c r="F80" s="11"/>
      <c r="G80" s="12"/>
      <c r="H80" s="13"/>
    </row>
    <row r="81" spans="1:8" ht="12">
      <c r="A81" s="25"/>
      <c r="B81" s="25"/>
      <c r="C81" s="25"/>
      <c r="D81" s="25"/>
      <c r="E81" s="7"/>
      <c r="F81" s="14"/>
      <c r="G81" s="15"/>
      <c r="H81" s="16"/>
    </row>
    <row r="82" spans="1:8" ht="12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>
      <c r="A84" s="25"/>
      <c r="B84" s="25"/>
      <c r="C84" s="25"/>
      <c r="D84" s="25"/>
      <c r="E84" s="7"/>
      <c r="F84" s="8"/>
      <c r="G84" s="9"/>
      <c r="H84" s="10"/>
    </row>
    <row r="85" spans="1:8" ht="12">
      <c r="A85" s="25"/>
      <c r="B85" s="25"/>
      <c r="C85" s="25"/>
      <c r="D85" s="25"/>
      <c r="E85" s="7"/>
      <c r="F85" s="11"/>
      <c r="G85" s="12"/>
      <c r="H85" s="13"/>
    </row>
    <row r="86" spans="1:8" ht="12">
      <c r="A86" s="25"/>
      <c r="B86" s="25"/>
      <c r="C86" s="25"/>
      <c r="D86" s="25"/>
      <c r="E86" s="7"/>
      <c r="F86" s="11"/>
      <c r="G86" s="12"/>
      <c r="H86" s="13"/>
    </row>
    <row r="87" spans="1:8" ht="12">
      <c r="A87" s="25"/>
      <c r="B87" s="25"/>
      <c r="C87" s="25"/>
      <c r="D87" s="25"/>
      <c r="E87" s="7"/>
      <c r="F87" s="14"/>
      <c r="G87" s="15"/>
      <c r="H87" s="16"/>
    </row>
    <row r="88" spans="1:8" ht="12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>
      <c r="A90" s="25"/>
      <c r="B90" s="25"/>
      <c r="C90" s="25"/>
      <c r="D90" s="25"/>
      <c r="E90" s="7"/>
      <c r="F90" s="8"/>
      <c r="G90" s="9"/>
      <c r="H90" s="10"/>
    </row>
    <row r="91" spans="1:8" ht="12">
      <c r="A91" s="25"/>
      <c r="B91" s="25"/>
      <c r="C91" s="25"/>
      <c r="D91" s="25"/>
      <c r="E91" s="7"/>
      <c r="F91" s="11"/>
      <c r="G91" s="12"/>
      <c r="H91" s="13"/>
    </row>
    <row r="92" spans="1:8" ht="12">
      <c r="A92" s="25"/>
      <c r="B92" s="25"/>
      <c r="C92" s="25"/>
      <c r="D92" s="25"/>
      <c r="E92" s="7"/>
      <c r="F92" s="11"/>
      <c r="G92" s="12"/>
      <c r="H92" s="13"/>
    </row>
    <row r="93" spans="1:8" ht="12">
      <c r="A93" s="25"/>
      <c r="B93" s="25"/>
      <c r="C93" s="25"/>
      <c r="D93" s="25"/>
      <c r="E93" s="7"/>
      <c r="F93" s="14"/>
      <c r="G93" s="15"/>
      <c r="H93" s="16"/>
    </row>
    <row r="94" spans="1:8" ht="12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>
      <c r="A96" s="25"/>
      <c r="B96" s="25"/>
      <c r="C96" s="25"/>
      <c r="D96" s="25"/>
      <c r="E96" s="7"/>
      <c r="F96" s="8"/>
      <c r="G96" s="9"/>
      <c r="H96" s="10"/>
    </row>
    <row r="97" spans="1:8" ht="12">
      <c r="A97" s="25"/>
      <c r="B97" s="25"/>
      <c r="C97" s="25"/>
      <c r="D97" s="25"/>
      <c r="E97" s="7"/>
      <c r="F97" s="11"/>
      <c r="G97" s="12"/>
      <c r="H97" s="13"/>
    </row>
    <row r="98" spans="1:8" ht="12">
      <c r="A98" s="25"/>
      <c r="B98" s="25"/>
      <c r="C98" s="25"/>
      <c r="D98" s="25"/>
      <c r="E98" s="7"/>
      <c r="F98" s="11"/>
      <c r="G98" s="12"/>
      <c r="H98" s="13"/>
    </row>
    <row r="99" spans="1:8" ht="12">
      <c r="A99" s="25"/>
      <c r="B99" s="25"/>
      <c r="C99" s="25"/>
      <c r="D99" s="25"/>
      <c r="E99" s="7"/>
      <c r="F99" s="14"/>
      <c r="G99" s="15"/>
      <c r="H99" s="16"/>
    </row>
    <row r="100" spans="1:8" ht="12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>
      <c r="E102" s="7"/>
      <c r="F102" s="8"/>
      <c r="G102" s="9"/>
      <c r="H102" s="10"/>
    </row>
    <row r="103" spans="5:8" ht="12">
      <c r="E103" s="7"/>
      <c r="F103" s="11"/>
      <c r="G103" s="12"/>
      <c r="H103" s="13"/>
    </row>
    <row r="104" spans="5:8" ht="12">
      <c r="E104" s="7"/>
      <c r="F104" s="11"/>
      <c r="G104" s="12"/>
      <c r="H104" s="13"/>
    </row>
    <row r="105" spans="5:8" ht="12">
      <c r="E105" s="7"/>
      <c r="F105" s="14"/>
      <c r="G105" s="15"/>
      <c r="H105" s="16"/>
    </row>
    <row r="106" spans="5:8" ht="12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>
      <c r="E108" s="7"/>
      <c r="F108" s="8"/>
      <c r="G108" s="9"/>
      <c r="H108" s="10"/>
    </row>
    <row r="109" spans="5:8" ht="12">
      <c r="E109" s="7"/>
      <c r="F109" s="11"/>
      <c r="G109" s="12"/>
      <c r="H109" s="13"/>
    </row>
    <row r="110" spans="5:8" ht="12">
      <c r="E110" s="7"/>
      <c r="F110" s="11"/>
      <c r="G110" s="12"/>
      <c r="H110" s="13"/>
    </row>
    <row r="111" spans="5:8" ht="12">
      <c r="E111" s="7"/>
      <c r="F111" s="14"/>
      <c r="G111" s="15"/>
      <c r="H111" s="16"/>
    </row>
    <row r="112" spans="5:8" ht="12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>
      <c r="E114" s="7"/>
      <c r="F114" s="8"/>
      <c r="G114" s="9"/>
      <c r="H114" s="10"/>
    </row>
    <row r="115" spans="5:8" ht="12">
      <c r="E115" s="7"/>
      <c r="F115" s="11"/>
      <c r="G115" s="12"/>
      <c r="H115" s="13"/>
    </row>
    <row r="116" spans="5:8" ht="12">
      <c r="E116" s="7"/>
      <c r="F116" s="11"/>
      <c r="G116" s="12"/>
      <c r="H116" s="13"/>
    </row>
    <row r="117" spans="5:8" ht="12">
      <c r="E117" s="7"/>
      <c r="F117" s="14"/>
      <c r="G117" s="15"/>
      <c r="H117" s="16"/>
    </row>
    <row r="118" spans="5:8" ht="12.75">
      <c r="E118" s="19" t="s">
        <v>120</v>
      </c>
      <c r="F118" s="20">
        <f>SUM(F45)</f>
        <v>262521000</v>
      </c>
      <c r="G118" s="20">
        <f>SUM(G45)</f>
        <v>255441000</v>
      </c>
      <c r="H118" s="20">
        <f>SUM(H45)</f>
        <v>231885000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F60" sqref="F60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73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168126000</v>
      </c>
      <c r="G5" s="4">
        <v>178161000</v>
      </c>
      <c r="H5" s="4">
        <v>186083000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60063000</v>
      </c>
      <c r="G7" s="5">
        <f>SUM(G8:G19)</f>
        <v>54554000</v>
      </c>
      <c r="H7" s="5">
        <f>SUM(H8:H19)</f>
        <v>58473000</v>
      </c>
    </row>
    <row r="8" spans="1:8" ht="12.75">
      <c r="A8" s="25"/>
      <c r="B8" s="25"/>
      <c r="C8" s="25"/>
      <c r="D8" s="25"/>
      <c r="E8" s="30" t="s">
        <v>9</v>
      </c>
      <c r="F8" s="12">
        <v>52746000</v>
      </c>
      <c r="G8" s="12">
        <v>46284000</v>
      </c>
      <c r="H8" s="12">
        <v>48873000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7317000</v>
      </c>
      <c r="G11" s="12">
        <v>8270000</v>
      </c>
      <c r="H11" s="12">
        <v>9600000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4271000</v>
      </c>
      <c r="G20" s="4">
        <f>SUM(G21:G29)</f>
        <v>2200000</v>
      </c>
      <c r="H20" s="4">
        <f>SUM(H21:H29)</f>
        <v>2200000</v>
      </c>
    </row>
    <row r="21" spans="1:8" ht="12.75">
      <c r="A21" s="25"/>
      <c r="B21" s="25"/>
      <c r="C21" s="25"/>
      <c r="D21" s="25"/>
      <c r="E21" s="30" t="s">
        <v>22</v>
      </c>
      <c r="F21" s="21">
        <v>2000000</v>
      </c>
      <c r="G21" s="21">
        <v>2200000</v>
      </c>
      <c r="H21" s="21">
        <v>2200000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2271000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232460000</v>
      </c>
      <c r="G30" s="20">
        <f>+G5+G6+G7+G20</f>
        <v>234915000</v>
      </c>
      <c r="H30" s="20">
        <f>+H5+H6+H7+H20</f>
        <v>246756000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15833000</v>
      </c>
      <c r="G32" s="4">
        <f>SUM(G33:G38)</f>
        <v>20178000</v>
      </c>
      <c r="H32" s="4">
        <f>SUM(H33:H38)</f>
        <v>23272000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15833000</v>
      </c>
      <c r="G34" s="12">
        <v>20178000</v>
      </c>
      <c r="H34" s="12">
        <v>23272000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15833000</v>
      </c>
      <c r="G41" s="36">
        <f>+G32+G39</f>
        <v>20178000</v>
      </c>
      <c r="H41" s="36">
        <f>+H32+H39</f>
        <v>23272000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248293000</v>
      </c>
      <c r="G42" s="36">
        <f>+G30+G41</f>
        <v>255093000</v>
      </c>
      <c r="H42" s="36">
        <f>+H30+H41</f>
        <v>270028000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117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119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121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123</v>
      </c>
      <c r="F48" s="8"/>
      <c r="G48" s="9"/>
      <c r="H48" s="10"/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122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5"/>
      <c r="B54" s="25"/>
      <c r="C54" s="25"/>
      <c r="D54" s="25"/>
      <c r="E54" s="7" t="s">
        <v>124</v>
      </c>
      <c r="F54" s="8"/>
      <c r="G54" s="9"/>
      <c r="H54" s="10"/>
    </row>
    <row r="55" spans="1:8" ht="12">
      <c r="A55" s="25"/>
      <c r="B55" s="25"/>
      <c r="C55" s="25"/>
      <c r="D55" s="25"/>
      <c r="E55" s="7"/>
      <c r="F55" s="11"/>
      <c r="G55" s="12"/>
      <c r="H55" s="13"/>
    </row>
    <row r="56" spans="1:8" ht="12">
      <c r="A56" s="25"/>
      <c r="B56" s="25"/>
      <c r="C56" s="25"/>
      <c r="D56" s="25"/>
      <c r="E56" s="7"/>
      <c r="F56" s="11"/>
      <c r="G56" s="12"/>
      <c r="H56" s="13"/>
    </row>
    <row r="57" spans="1:8" ht="12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125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5"/>
      <c r="B60" s="25"/>
      <c r="C60" s="25"/>
      <c r="D60" s="25"/>
      <c r="E60" s="37" t="s">
        <v>126</v>
      </c>
      <c r="F60" s="8"/>
      <c r="G60" s="9"/>
      <c r="H60" s="10"/>
    </row>
    <row r="61" spans="1:8" ht="12">
      <c r="A61" s="25"/>
      <c r="B61" s="25"/>
      <c r="C61" s="25"/>
      <c r="D61" s="25"/>
      <c r="E61" s="7"/>
      <c r="F61" s="11"/>
      <c r="G61" s="12"/>
      <c r="H61" s="13"/>
    </row>
    <row r="62" spans="1:8" ht="12">
      <c r="A62" s="25"/>
      <c r="B62" s="25"/>
      <c r="C62" s="25"/>
      <c r="D62" s="25"/>
      <c r="E62" s="7"/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>
      <c r="A66" s="25"/>
      <c r="B66" s="25"/>
      <c r="C66" s="25"/>
      <c r="D66" s="25"/>
      <c r="E66" s="7"/>
      <c r="F66" s="8"/>
      <c r="G66" s="9"/>
      <c r="H66" s="10"/>
    </row>
    <row r="67" spans="1:8" ht="12">
      <c r="A67" s="25"/>
      <c r="B67" s="25"/>
      <c r="C67" s="25"/>
      <c r="D67" s="25"/>
      <c r="E67" s="7"/>
      <c r="F67" s="11"/>
      <c r="G67" s="12"/>
      <c r="H67" s="13"/>
    </row>
    <row r="68" spans="1:8" ht="12">
      <c r="A68" s="25"/>
      <c r="B68" s="25"/>
      <c r="C68" s="25"/>
      <c r="D68" s="25"/>
      <c r="E68" s="7"/>
      <c r="F68" s="11"/>
      <c r="G68" s="12"/>
      <c r="H68" s="13"/>
    </row>
    <row r="69" spans="1:8" ht="12">
      <c r="A69" s="25"/>
      <c r="B69" s="25"/>
      <c r="C69" s="25"/>
      <c r="D69" s="25"/>
      <c r="E69" s="7"/>
      <c r="F69" s="14"/>
      <c r="G69" s="15"/>
      <c r="H69" s="16"/>
    </row>
    <row r="70" spans="1:8" ht="12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>
      <c r="A72" s="25"/>
      <c r="B72" s="25"/>
      <c r="C72" s="25"/>
      <c r="D72" s="25"/>
      <c r="E72" s="7"/>
      <c r="F72" s="8"/>
      <c r="G72" s="9"/>
      <c r="H72" s="10"/>
    </row>
    <row r="73" spans="1:8" ht="12">
      <c r="A73" s="25"/>
      <c r="B73" s="25"/>
      <c r="C73" s="25"/>
      <c r="D73" s="25"/>
      <c r="E73" s="7"/>
      <c r="F73" s="11"/>
      <c r="G73" s="12"/>
      <c r="H73" s="13"/>
    </row>
    <row r="74" spans="1:8" ht="12">
      <c r="A74" s="25"/>
      <c r="B74" s="25"/>
      <c r="C74" s="25"/>
      <c r="D74" s="25"/>
      <c r="E74" s="7"/>
      <c r="F74" s="11"/>
      <c r="G74" s="12"/>
      <c r="H74" s="13"/>
    </row>
    <row r="75" spans="1:8" ht="12">
      <c r="A75" s="25"/>
      <c r="B75" s="25"/>
      <c r="C75" s="25"/>
      <c r="D75" s="25"/>
      <c r="E75" s="7"/>
      <c r="F75" s="14"/>
      <c r="G75" s="15"/>
      <c r="H75" s="16"/>
    </row>
    <row r="76" spans="1:8" ht="12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>
      <c r="A78" s="25"/>
      <c r="B78" s="25"/>
      <c r="C78" s="25"/>
      <c r="D78" s="25"/>
      <c r="E78" s="7"/>
      <c r="F78" s="8"/>
      <c r="G78" s="9"/>
      <c r="H78" s="10"/>
    </row>
    <row r="79" spans="1:8" ht="12">
      <c r="A79" s="25"/>
      <c r="B79" s="25"/>
      <c r="C79" s="25"/>
      <c r="D79" s="25"/>
      <c r="E79" s="7"/>
      <c r="F79" s="11"/>
      <c r="G79" s="12"/>
      <c r="H79" s="13"/>
    </row>
    <row r="80" spans="1:8" ht="12">
      <c r="A80" s="25"/>
      <c r="B80" s="25"/>
      <c r="C80" s="25"/>
      <c r="D80" s="25"/>
      <c r="E80" s="7"/>
      <c r="F80" s="11"/>
      <c r="G80" s="12"/>
      <c r="H80" s="13"/>
    </row>
    <row r="81" spans="1:8" ht="12">
      <c r="A81" s="25"/>
      <c r="B81" s="25"/>
      <c r="C81" s="25"/>
      <c r="D81" s="25"/>
      <c r="E81" s="7"/>
      <c r="F81" s="14"/>
      <c r="G81" s="15"/>
      <c r="H81" s="16"/>
    </row>
    <row r="82" spans="1:8" ht="12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>
      <c r="A84" s="25"/>
      <c r="B84" s="25"/>
      <c r="C84" s="25"/>
      <c r="D84" s="25"/>
      <c r="E84" s="7"/>
      <c r="F84" s="8"/>
      <c r="G84" s="9"/>
      <c r="H84" s="10"/>
    </row>
    <row r="85" spans="1:8" ht="12">
      <c r="A85" s="25"/>
      <c r="B85" s="25"/>
      <c r="C85" s="25"/>
      <c r="D85" s="25"/>
      <c r="E85" s="7"/>
      <c r="F85" s="11"/>
      <c r="G85" s="12"/>
      <c r="H85" s="13"/>
    </row>
    <row r="86" spans="1:8" ht="12">
      <c r="A86" s="25"/>
      <c r="B86" s="25"/>
      <c r="C86" s="25"/>
      <c r="D86" s="25"/>
      <c r="E86" s="7"/>
      <c r="F86" s="11"/>
      <c r="G86" s="12"/>
      <c r="H86" s="13"/>
    </row>
    <row r="87" spans="1:8" ht="12">
      <c r="A87" s="25"/>
      <c r="B87" s="25"/>
      <c r="C87" s="25"/>
      <c r="D87" s="25"/>
      <c r="E87" s="7"/>
      <c r="F87" s="14"/>
      <c r="G87" s="15"/>
      <c r="H87" s="16"/>
    </row>
    <row r="88" spans="1:8" ht="12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>
      <c r="A90" s="25"/>
      <c r="B90" s="25"/>
      <c r="C90" s="25"/>
      <c r="D90" s="25"/>
      <c r="E90" s="7"/>
      <c r="F90" s="8"/>
      <c r="G90" s="9"/>
      <c r="H90" s="10"/>
    </row>
    <row r="91" spans="1:8" ht="12">
      <c r="A91" s="25"/>
      <c r="B91" s="25"/>
      <c r="C91" s="25"/>
      <c r="D91" s="25"/>
      <c r="E91" s="7"/>
      <c r="F91" s="11"/>
      <c r="G91" s="12"/>
      <c r="H91" s="13"/>
    </row>
    <row r="92" spans="1:8" ht="12">
      <c r="A92" s="25"/>
      <c r="B92" s="25"/>
      <c r="C92" s="25"/>
      <c r="D92" s="25"/>
      <c r="E92" s="7"/>
      <c r="F92" s="11"/>
      <c r="G92" s="12"/>
      <c r="H92" s="13"/>
    </row>
    <row r="93" spans="1:8" ht="12">
      <c r="A93" s="25"/>
      <c r="B93" s="25"/>
      <c r="C93" s="25"/>
      <c r="D93" s="25"/>
      <c r="E93" s="7"/>
      <c r="F93" s="14"/>
      <c r="G93" s="15"/>
      <c r="H93" s="16"/>
    </row>
    <row r="94" spans="1:8" ht="12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>
      <c r="A96" s="25"/>
      <c r="B96" s="25"/>
      <c r="C96" s="25"/>
      <c r="D96" s="25"/>
      <c r="E96" s="7"/>
      <c r="F96" s="8"/>
      <c r="G96" s="9"/>
      <c r="H96" s="10"/>
    </row>
    <row r="97" spans="1:8" ht="12">
      <c r="A97" s="25"/>
      <c r="B97" s="25"/>
      <c r="C97" s="25"/>
      <c r="D97" s="25"/>
      <c r="E97" s="7"/>
      <c r="F97" s="11"/>
      <c r="G97" s="12"/>
      <c r="H97" s="13"/>
    </row>
    <row r="98" spans="1:8" ht="12">
      <c r="A98" s="25"/>
      <c r="B98" s="25"/>
      <c r="C98" s="25"/>
      <c r="D98" s="25"/>
      <c r="E98" s="7"/>
      <c r="F98" s="11"/>
      <c r="G98" s="12"/>
      <c r="H98" s="13"/>
    </row>
    <row r="99" spans="1:8" ht="12">
      <c r="A99" s="25"/>
      <c r="B99" s="25"/>
      <c r="C99" s="25"/>
      <c r="D99" s="25"/>
      <c r="E99" s="7"/>
      <c r="F99" s="14"/>
      <c r="G99" s="15"/>
      <c r="H99" s="16"/>
    </row>
    <row r="100" spans="1:8" ht="12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>
      <c r="E102" s="7"/>
      <c r="F102" s="8"/>
      <c r="G102" s="9"/>
      <c r="H102" s="10"/>
    </row>
    <row r="103" spans="5:8" ht="12">
      <c r="E103" s="7"/>
      <c r="F103" s="11"/>
      <c r="G103" s="12"/>
      <c r="H103" s="13"/>
    </row>
    <row r="104" spans="5:8" ht="12">
      <c r="E104" s="7"/>
      <c r="F104" s="11"/>
      <c r="G104" s="12"/>
      <c r="H104" s="13"/>
    </row>
    <row r="105" spans="5:8" ht="12">
      <c r="E105" s="7"/>
      <c r="F105" s="14"/>
      <c r="G105" s="15"/>
      <c r="H105" s="16"/>
    </row>
    <row r="106" spans="5:8" ht="12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>
      <c r="E108" s="7"/>
      <c r="F108" s="8"/>
      <c r="G108" s="9"/>
      <c r="H108" s="10"/>
    </row>
    <row r="109" spans="5:8" ht="12">
      <c r="E109" s="7"/>
      <c r="F109" s="11"/>
      <c r="G109" s="12"/>
      <c r="H109" s="13"/>
    </row>
    <row r="110" spans="5:8" ht="12">
      <c r="E110" s="7"/>
      <c r="F110" s="11"/>
      <c r="G110" s="12"/>
      <c r="H110" s="13"/>
    </row>
    <row r="111" spans="5:8" ht="12">
      <c r="E111" s="7"/>
      <c r="F111" s="14"/>
      <c r="G111" s="15"/>
      <c r="H111" s="16"/>
    </row>
    <row r="112" spans="5:8" ht="12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>
      <c r="E114" s="7"/>
      <c r="F114" s="8"/>
      <c r="G114" s="9"/>
      <c r="H114" s="10"/>
    </row>
    <row r="115" spans="5:8" ht="12">
      <c r="E115" s="7"/>
      <c r="F115" s="11"/>
      <c r="G115" s="12"/>
      <c r="H115" s="13"/>
    </row>
    <row r="116" spans="5:8" ht="12">
      <c r="E116" s="7"/>
      <c r="F116" s="11"/>
      <c r="G116" s="12"/>
      <c r="H116" s="13"/>
    </row>
    <row r="117" spans="5:8" ht="12">
      <c r="E117" s="7"/>
      <c r="F117" s="14"/>
      <c r="G117" s="15"/>
      <c r="H117" s="16"/>
    </row>
    <row r="118" spans="5:8" ht="12.75">
      <c r="E118" s="19" t="s">
        <v>120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F60" sqref="F60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74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130818000</v>
      </c>
      <c r="G5" s="4">
        <v>138633000</v>
      </c>
      <c r="H5" s="4">
        <v>144805000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43543000</v>
      </c>
      <c r="G7" s="5">
        <f>SUM(G8:G19)</f>
        <v>45493000</v>
      </c>
      <c r="H7" s="5">
        <f>SUM(H8:H19)</f>
        <v>44315000</v>
      </c>
    </row>
    <row r="8" spans="1:8" ht="12.75">
      <c r="A8" s="25"/>
      <c r="B8" s="25"/>
      <c r="C8" s="25"/>
      <c r="D8" s="25"/>
      <c r="E8" s="30" t="s">
        <v>9</v>
      </c>
      <c r="F8" s="12">
        <v>33319000</v>
      </c>
      <c r="G8" s="12">
        <v>35973000</v>
      </c>
      <c r="H8" s="12">
        <v>37915000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10224000</v>
      </c>
      <c r="G11" s="12">
        <v>9520000</v>
      </c>
      <c r="H11" s="12">
        <v>6400000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5091000</v>
      </c>
      <c r="G20" s="4">
        <f>SUM(G21:G29)</f>
        <v>3200000</v>
      </c>
      <c r="H20" s="4">
        <f>SUM(H21:H29)</f>
        <v>3300000</v>
      </c>
    </row>
    <row r="21" spans="1:8" ht="12.75">
      <c r="A21" s="25"/>
      <c r="B21" s="25"/>
      <c r="C21" s="25"/>
      <c r="D21" s="25"/>
      <c r="E21" s="30" t="s">
        <v>22</v>
      </c>
      <c r="F21" s="21">
        <v>3000000</v>
      </c>
      <c r="G21" s="21">
        <v>3200000</v>
      </c>
      <c r="H21" s="21">
        <v>3300000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2091000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179452000</v>
      </c>
      <c r="G30" s="20">
        <f>+G5+G6+G7+G20</f>
        <v>187326000</v>
      </c>
      <c r="H30" s="20">
        <f>+H5+H6+H7+H20</f>
        <v>192420000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8780000</v>
      </c>
      <c r="G32" s="4">
        <f>SUM(G33:G38)</f>
        <v>13831000</v>
      </c>
      <c r="H32" s="4">
        <f>SUM(H33:H38)</f>
        <v>14139000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8780000</v>
      </c>
      <c r="G34" s="12">
        <v>13831000</v>
      </c>
      <c r="H34" s="12">
        <v>14139000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8780000</v>
      </c>
      <c r="G41" s="36">
        <f>+G32+G39</f>
        <v>13831000</v>
      </c>
      <c r="H41" s="36">
        <f>+H32+H39</f>
        <v>14139000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188232000</v>
      </c>
      <c r="G42" s="36">
        <f>+G30+G41</f>
        <v>201157000</v>
      </c>
      <c r="H42" s="36">
        <f>+H30+H41</f>
        <v>206559000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117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119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121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123</v>
      </c>
      <c r="F48" s="8"/>
      <c r="G48" s="9"/>
      <c r="H48" s="10"/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122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5"/>
      <c r="B54" s="25"/>
      <c r="C54" s="25"/>
      <c r="D54" s="25"/>
      <c r="E54" s="7" t="s">
        <v>124</v>
      </c>
      <c r="F54" s="8"/>
      <c r="G54" s="9"/>
      <c r="H54" s="10"/>
    </row>
    <row r="55" spans="1:8" ht="12">
      <c r="A55" s="25"/>
      <c r="B55" s="25"/>
      <c r="C55" s="25"/>
      <c r="D55" s="25"/>
      <c r="E55" s="7"/>
      <c r="F55" s="11"/>
      <c r="G55" s="12"/>
      <c r="H55" s="13"/>
    </row>
    <row r="56" spans="1:8" ht="12">
      <c r="A56" s="25"/>
      <c r="B56" s="25"/>
      <c r="C56" s="25"/>
      <c r="D56" s="25"/>
      <c r="E56" s="7"/>
      <c r="F56" s="11"/>
      <c r="G56" s="12"/>
      <c r="H56" s="13"/>
    </row>
    <row r="57" spans="1:8" ht="12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125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5"/>
      <c r="B60" s="25"/>
      <c r="C60" s="25"/>
      <c r="D60" s="25"/>
      <c r="E60" s="37" t="s">
        <v>126</v>
      </c>
      <c r="F60" s="8"/>
      <c r="G60" s="9"/>
      <c r="H60" s="10"/>
    </row>
    <row r="61" spans="1:8" ht="12">
      <c r="A61" s="25"/>
      <c r="B61" s="25"/>
      <c r="C61" s="25"/>
      <c r="D61" s="25"/>
      <c r="E61" s="7"/>
      <c r="F61" s="11"/>
      <c r="G61" s="12"/>
      <c r="H61" s="13"/>
    </row>
    <row r="62" spans="1:8" ht="12">
      <c r="A62" s="25"/>
      <c r="B62" s="25"/>
      <c r="C62" s="25"/>
      <c r="D62" s="25"/>
      <c r="E62" s="7"/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>
      <c r="A66" s="25"/>
      <c r="B66" s="25"/>
      <c r="C66" s="25"/>
      <c r="D66" s="25"/>
      <c r="E66" s="7"/>
      <c r="F66" s="8"/>
      <c r="G66" s="9"/>
      <c r="H66" s="10"/>
    </row>
    <row r="67" spans="1:8" ht="12">
      <c r="A67" s="25"/>
      <c r="B67" s="25"/>
      <c r="C67" s="25"/>
      <c r="D67" s="25"/>
      <c r="E67" s="7"/>
      <c r="F67" s="11"/>
      <c r="G67" s="12"/>
      <c r="H67" s="13"/>
    </row>
    <row r="68" spans="1:8" ht="12">
      <c r="A68" s="25"/>
      <c r="B68" s="25"/>
      <c r="C68" s="25"/>
      <c r="D68" s="25"/>
      <c r="E68" s="7"/>
      <c r="F68" s="11"/>
      <c r="G68" s="12"/>
      <c r="H68" s="13"/>
    </row>
    <row r="69" spans="1:8" ht="12">
      <c r="A69" s="25"/>
      <c r="B69" s="25"/>
      <c r="C69" s="25"/>
      <c r="D69" s="25"/>
      <c r="E69" s="7"/>
      <c r="F69" s="14"/>
      <c r="G69" s="15"/>
      <c r="H69" s="16"/>
    </row>
    <row r="70" spans="1:8" ht="12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>
      <c r="A72" s="25"/>
      <c r="B72" s="25"/>
      <c r="C72" s="25"/>
      <c r="D72" s="25"/>
      <c r="E72" s="7"/>
      <c r="F72" s="8"/>
      <c r="G72" s="9"/>
      <c r="H72" s="10"/>
    </row>
    <row r="73" spans="1:8" ht="12">
      <c r="A73" s="25"/>
      <c r="B73" s="25"/>
      <c r="C73" s="25"/>
      <c r="D73" s="25"/>
      <c r="E73" s="7"/>
      <c r="F73" s="11"/>
      <c r="G73" s="12"/>
      <c r="H73" s="13"/>
    </row>
    <row r="74" spans="1:8" ht="12">
      <c r="A74" s="25"/>
      <c r="B74" s="25"/>
      <c r="C74" s="25"/>
      <c r="D74" s="25"/>
      <c r="E74" s="7"/>
      <c r="F74" s="11"/>
      <c r="G74" s="12"/>
      <c r="H74" s="13"/>
    </row>
    <row r="75" spans="1:8" ht="12">
      <c r="A75" s="25"/>
      <c r="B75" s="25"/>
      <c r="C75" s="25"/>
      <c r="D75" s="25"/>
      <c r="E75" s="7"/>
      <c r="F75" s="14"/>
      <c r="G75" s="15"/>
      <c r="H75" s="16"/>
    </row>
    <row r="76" spans="1:8" ht="12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>
      <c r="A78" s="25"/>
      <c r="B78" s="25"/>
      <c r="C78" s="25"/>
      <c r="D78" s="25"/>
      <c r="E78" s="7"/>
      <c r="F78" s="8"/>
      <c r="G78" s="9"/>
      <c r="H78" s="10"/>
    </row>
    <row r="79" spans="1:8" ht="12">
      <c r="A79" s="25"/>
      <c r="B79" s="25"/>
      <c r="C79" s="25"/>
      <c r="D79" s="25"/>
      <c r="E79" s="7"/>
      <c r="F79" s="11"/>
      <c r="G79" s="12"/>
      <c r="H79" s="13"/>
    </row>
    <row r="80" spans="1:8" ht="12">
      <c r="A80" s="25"/>
      <c r="B80" s="25"/>
      <c r="C80" s="25"/>
      <c r="D80" s="25"/>
      <c r="E80" s="7"/>
      <c r="F80" s="11"/>
      <c r="G80" s="12"/>
      <c r="H80" s="13"/>
    </row>
    <row r="81" spans="1:8" ht="12">
      <c r="A81" s="25"/>
      <c r="B81" s="25"/>
      <c r="C81" s="25"/>
      <c r="D81" s="25"/>
      <c r="E81" s="7"/>
      <c r="F81" s="14"/>
      <c r="G81" s="15"/>
      <c r="H81" s="16"/>
    </row>
    <row r="82" spans="1:8" ht="12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>
      <c r="A84" s="25"/>
      <c r="B84" s="25"/>
      <c r="C84" s="25"/>
      <c r="D84" s="25"/>
      <c r="E84" s="7"/>
      <c r="F84" s="8"/>
      <c r="G84" s="9"/>
      <c r="H84" s="10"/>
    </row>
    <row r="85" spans="1:8" ht="12">
      <c r="A85" s="25"/>
      <c r="B85" s="25"/>
      <c r="C85" s="25"/>
      <c r="D85" s="25"/>
      <c r="E85" s="7"/>
      <c r="F85" s="11"/>
      <c r="G85" s="12"/>
      <c r="H85" s="13"/>
    </row>
    <row r="86" spans="1:8" ht="12">
      <c r="A86" s="25"/>
      <c r="B86" s="25"/>
      <c r="C86" s="25"/>
      <c r="D86" s="25"/>
      <c r="E86" s="7"/>
      <c r="F86" s="11"/>
      <c r="G86" s="12"/>
      <c r="H86" s="13"/>
    </row>
    <row r="87" spans="1:8" ht="12">
      <c r="A87" s="25"/>
      <c r="B87" s="25"/>
      <c r="C87" s="25"/>
      <c r="D87" s="25"/>
      <c r="E87" s="7"/>
      <c r="F87" s="14"/>
      <c r="G87" s="15"/>
      <c r="H87" s="16"/>
    </row>
    <row r="88" spans="1:8" ht="12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>
      <c r="A90" s="25"/>
      <c r="B90" s="25"/>
      <c r="C90" s="25"/>
      <c r="D90" s="25"/>
      <c r="E90" s="7"/>
      <c r="F90" s="8"/>
      <c r="G90" s="9"/>
      <c r="H90" s="10"/>
    </row>
    <row r="91" spans="1:8" ht="12">
      <c r="A91" s="25"/>
      <c r="B91" s="25"/>
      <c r="C91" s="25"/>
      <c r="D91" s="25"/>
      <c r="E91" s="7"/>
      <c r="F91" s="11"/>
      <c r="G91" s="12"/>
      <c r="H91" s="13"/>
    </row>
    <row r="92" spans="1:8" ht="12">
      <c r="A92" s="25"/>
      <c r="B92" s="25"/>
      <c r="C92" s="25"/>
      <c r="D92" s="25"/>
      <c r="E92" s="7"/>
      <c r="F92" s="11"/>
      <c r="G92" s="12"/>
      <c r="H92" s="13"/>
    </row>
    <row r="93" spans="1:8" ht="12">
      <c r="A93" s="25"/>
      <c r="B93" s="25"/>
      <c r="C93" s="25"/>
      <c r="D93" s="25"/>
      <c r="E93" s="7"/>
      <c r="F93" s="14"/>
      <c r="G93" s="15"/>
      <c r="H93" s="16"/>
    </row>
    <row r="94" spans="1:8" ht="12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>
      <c r="A96" s="25"/>
      <c r="B96" s="25"/>
      <c r="C96" s="25"/>
      <c r="D96" s="25"/>
      <c r="E96" s="7"/>
      <c r="F96" s="8"/>
      <c r="G96" s="9"/>
      <c r="H96" s="10"/>
    </row>
    <row r="97" spans="1:8" ht="12">
      <c r="A97" s="25"/>
      <c r="B97" s="25"/>
      <c r="C97" s="25"/>
      <c r="D97" s="25"/>
      <c r="E97" s="7"/>
      <c r="F97" s="11"/>
      <c r="G97" s="12"/>
      <c r="H97" s="13"/>
    </row>
    <row r="98" spans="1:8" ht="12">
      <c r="A98" s="25"/>
      <c r="B98" s="25"/>
      <c r="C98" s="25"/>
      <c r="D98" s="25"/>
      <c r="E98" s="7"/>
      <c r="F98" s="11"/>
      <c r="G98" s="12"/>
      <c r="H98" s="13"/>
    </row>
    <row r="99" spans="1:8" ht="12">
      <c r="A99" s="25"/>
      <c r="B99" s="25"/>
      <c r="C99" s="25"/>
      <c r="D99" s="25"/>
      <c r="E99" s="7"/>
      <c r="F99" s="14"/>
      <c r="G99" s="15"/>
      <c r="H99" s="16"/>
    </row>
    <row r="100" spans="1:8" ht="12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>
      <c r="E102" s="7"/>
      <c r="F102" s="8"/>
      <c r="G102" s="9"/>
      <c r="H102" s="10"/>
    </row>
    <row r="103" spans="5:8" ht="12">
      <c r="E103" s="7"/>
      <c r="F103" s="11"/>
      <c r="G103" s="12"/>
      <c r="H103" s="13"/>
    </row>
    <row r="104" spans="5:8" ht="12">
      <c r="E104" s="7"/>
      <c r="F104" s="11"/>
      <c r="G104" s="12"/>
      <c r="H104" s="13"/>
    </row>
    <row r="105" spans="5:8" ht="12">
      <c r="E105" s="7"/>
      <c r="F105" s="14"/>
      <c r="G105" s="15"/>
      <c r="H105" s="16"/>
    </row>
    <row r="106" spans="5:8" ht="12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>
      <c r="E108" s="7"/>
      <c r="F108" s="8"/>
      <c r="G108" s="9"/>
      <c r="H108" s="10"/>
    </row>
    <row r="109" spans="5:8" ht="12">
      <c r="E109" s="7"/>
      <c r="F109" s="11"/>
      <c r="G109" s="12"/>
      <c r="H109" s="13"/>
    </row>
    <row r="110" spans="5:8" ht="12">
      <c r="E110" s="7"/>
      <c r="F110" s="11"/>
      <c r="G110" s="12"/>
      <c r="H110" s="13"/>
    </row>
    <row r="111" spans="5:8" ht="12">
      <c r="E111" s="7"/>
      <c r="F111" s="14"/>
      <c r="G111" s="15"/>
      <c r="H111" s="16"/>
    </row>
    <row r="112" spans="5:8" ht="12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>
      <c r="E114" s="7"/>
      <c r="F114" s="8"/>
      <c r="G114" s="9"/>
      <c r="H114" s="10"/>
    </row>
    <row r="115" spans="5:8" ht="12">
      <c r="E115" s="7"/>
      <c r="F115" s="11"/>
      <c r="G115" s="12"/>
      <c r="H115" s="13"/>
    </row>
    <row r="116" spans="5:8" ht="12">
      <c r="E116" s="7"/>
      <c r="F116" s="11"/>
      <c r="G116" s="12"/>
      <c r="H116" s="13"/>
    </row>
    <row r="117" spans="5:8" ht="12">
      <c r="E117" s="7"/>
      <c r="F117" s="14"/>
      <c r="G117" s="15"/>
      <c r="H117" s="16"/>
    </row>
    <row r="118" spans="5:8" ht="12.75">
      <c r="E118" s="19" t="s">
        <v>120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F60" sqref="F60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75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156738000</v>
      </c>
      <c r="G5" s="4">
        <v>166082000</v>
      </c>
      <c r="H5" s="4">
        <v>173466000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77340000</v>
      </c>
      <c r="G7" s="5">
        <f>SUM(G8:G19)</f>
        <v>58904000</v>
      </c>
      <c r="H7" s="5">
        <f>SUM(H8:H19)</f>
        <v>57686000</v>
      </c>
    </row>
    <row r="8" spans="1:8" ht="12.75">
      <c r="A8" s="25"/>
      <c r="B8" s="25"/>
      <c r="C8" s="25"/>
      <c r="D8" s="25"/>
      <c r="E8" s="30" t="s">
        <v>9</v>
      </c>
      <c r="F8" s="12">
        <v>38284000</v>
      </c>
      <c r="G8" s="12">
        <v>41403000</v>
      </c>
      <c r="H8" s="12">
        <v>43686000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39056000</v>
      </c>
      <c r="G11" s="12">
        <v>17501000</v>
      </c>
      <c r="H11" s="12">
        <v>14000000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5143000</v>
      </c>
      <c r="G20" s="4">
        <f>SUM(G21:G29)</f>
        <v>1700000</v>
      </c>
      <c r="H20" s="4">
        <f>SUM(H21:H29)</f>
        <v>1700000</v>
      </c>
    </row>
    <row r="21" spans="1:8" ht="12.75">
      <c r="A21" s="25"/>
      <c r="B21" s="25"/>
      <c r="C21" s="25"/>
      <c r="D21" s="25"/>
      <c r="E21" s="30" t="s">
        <v>22</v>
      </c>
      <c r="F21" s="21">
        <v>1700000</v>
      </c>
      <c r="G21" s="21">
        <v>1700000</v>
      </c>
      <c r="H21" s="21">
        <v>1700000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3443000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239221000</v>
      </c>
      <c r="G30" s="20">
        <f>+G5+G6+G7+G20</f>
        <v>226686000</v>
      </c>
      <c r="H30" s="20">
        <f>+H5+H6+H7+H20</f>
        <v>232852000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11344000</v>
      </c>
      <c r="G32" s="4">
        <f>SUM(G33:G38)</f>
        <v>14600000</v>
      </c>
      <c r="H32" s="4">
        <f>SUM(H33:H38)</f>
        <v>19311000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11344000</v>
      </c>
      <c r="G34" s="12">
        <v>14600000</v>
      </c>
      <c r="H34" s="12">
        <v>19311000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11344000</v>
      </c>
      <c r="G41" s="36">
        <f>+G32+G39</f>
        <v>14600000</v>
      </c>
      <c r="H41" s="36">
        <f>+H32+H39</f>
        <v>19311000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250565000</v>
      </c>
      <c r="G42" s="36">
        <f>+G30+G41</f>
        <v>241286000</v>
      </c>
      <c r="H42" s="36">
        <f>+H30+H41</f>
        <v>252163000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117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119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121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123</v>
      </c>
      <c r="F48" s="8"/>
      <c r="G48" s="9"/>
      <c r="H48" s="10"/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122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5"/>
      <c r="B54" s="25"/>
      <c r="C54" s="25"/>
      <c r="D54" s="25"/>
      <c r="E54" s="7" t="s">
        <v>124</v>
      </c>
      <c r="F54" s="8"/>
      <c r="G54" s="9"/>
      <c r="H54" s="10"/>
    </row>
    <row r="55" spans="1:8" ht="12">
      <c r="A55" s="25"/>
      <c r="B55" s="25"/>
      <c r="C55" s="25"/>
      <c r="D55" s="25"/>
      <c r="E55" s="7"/>
      <c r="F55" s="11"/>
      <c r="G55" s="12"/>
      <c r="H55" s="13"/>
    </row>
    <row r="56" spans="1:8" ht="12">
      <c r="A56" s="25"/>
      <c r="B56" s="25"/>
      <c r="C56" s="25"/>
      <c r="D56" s="25"/>
      <c r="E56" s="7"/>
      <c r="F56" s="11"/>
      <c r="G56" s="12"/>
      <c r="H56" s="13"/>
    </row>
    <row r="57" spans="1:8" ht="12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125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5"/>
      <c r="B60" s="25"/>
      <c r="C60" s="25"/>
      <c r="D60" s="25"/>
      <c r="E60" s="37" t="s">
        <v>126</v>
      </c>
      <c r="F60" s="8"/>
      <c r="G60" s="9"/>
      <c r="H60" s="10"/>
    </row>
    <row r="61" spans="1:8" ht="12">
      <c r="A61" s="25"/>
      <c r="B61" s="25"/>
      <c r="C61" s="25"/>
      <c r="D61" s="25"/>
      <c r="E61" s="7"/>
      <c r="F61" s="11"/>
      <c r="G61" s="12"/>
      <c r="H61" s="13"/>
    </row>
    <row r="62" spans="1:8" ht="12">
      <c r="A62" s="25"/>
      <c r="B62" s="25"/>
      <c r="C62" s="25"/>
      <c r="D62" s="25"/>
      <c r="E62" s="7"/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>
      <c r="A66" s="25"/>
      <c r="B66" s="25"/>
      <c r="C66" s="25"/>
      <c r="D66" s="25"/>
      <c r="E66" s="7"/>
      <c r="F66" s="8"/>
      <c r="G66" s="9"/>
      <c r="H66" s="10"/>
    </row>
    <row r="67" spans="1:8" ht="12">
      <c r="A67" s="25"/>
      <c r="B67" s="25"/>
      <c r="C67" s="25"/>
      <c r="D67" s="25"/>
      <c r="E67" s="7"/>
      <c r="F67" s="11"/>
      <c r="G67" s="12"/>
      <c r="H67" s="13"/>
    </row>
    <row r="68" spans="1:8" ht="12">
      <c r="A68" s="25"/>
      <c r="B68" s="25"/>
      <c r="C68" s="25"/>
      <c r="D68" s="25"/>
      <c r="E68" s="7"/>
      <c r="F68" s="11"/>
      <c r="G68" s="12"/>
      <c r="H68" s="13"/>
    </row>
    <row r="69" spans="1:8" ht="12">
      <c r="A69" s="25"/>
      <c r="B69" s="25"/>
      <c r="C69" s="25"/>
      <c r="D69" s="25"/>
      <c r="E69" s="7"/>
      <c r="F69" s="14"/>
      <c r="G69" s="15"/>
      <c r="H69" s="16"/>
    </row>
    <row r="70" spans="1:8" ht="12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>
      <c r="A72" s="25"/>
      <c r="B72" s="25"/>
      <c r="C72" s="25"/>
      <c r="D72" s="25"/>
      <c r="E72" s="7"/>
      <c r="F72" s="8"/>
      <c r="G72" s="9"/>
      <c r="H72" s="10"/>
    </row>
    <row r="73" spans="1:8" ht="12">
      <c r="A73" s="25"/>
      <c r="B73" s="25"/>
      <c r="C73" s="25"/>
      <c r="D73" s="25"/>
      <c r="E73" s="7"/>
      <c r="F73" s="11"/>
      <c r="G73" s="12"/>
      <c r="H73" s="13"/>
    </row>
    <row r="74" spans="1:8" ht="12">
      <c r="A74" s="25"/>
      <c r="B74" s="25"/>
      <c r="C74" s="25"/>
      <c r="D74" s="25"/>
      <c r="E74" s="7"/>
      <c r="F74" s="11"/>
      <c r="G74" s="12"/>
      <c r="H74" s="13"/>
    </row>
    <row r="75" spans="1:8" ht="12">
      <c r="A75" s="25"/>
      <c r="B75" s="25"/>
      <c r="C75" s="25"/>
      <c r="D75" s="25"/>
      <c r="E75" s="7"/>
      <c r="F75" s="14"/>
      <c r="G75" s="15"/>
      <c r="H75" s="16"/>
    </row>
    <row r="76" spans="1:8" ht="12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>
      <c r="A78" s="25"/>
      <c r="B78" s="25"/>
      <c r="C78" s="25"/>
      <c r="D78" s="25"/>
      <c r="E78" s="7"/>
      <c r="F78" s="8"/>
      <c r="G78" s="9"/>
      <c r="H78" s="10"/>
    </row>
    <row r="79" spans="1:8" ht="12">
      <c r="A79" s="25"/>
      <c r="B79" s="25"/>
      <c r="C79" s="25"/>
      <c r="D79" s="25"/>
      <c r="E79" s="7"/>
      <c r="F79" s="11"/>
      <c r="G79" s="12"/>
      <c r="H79" s="13"/>
    </row>
    <row r="80" spans="1:8" ht="12">
      <c r="A80" s="25"/>
      <c r="B80" s="25"/>
      <c r="C80" s="25"/>
      <c r="D80" s="25"/>
      <c r="E80" s="7"/>
      <c r="F80" s="11"/>
      <c r="G80" s="12"/>
      <c r="H80" s="13"/>
    </row>
    <row r="81" spans="1:8" ht="12">
      <c r="A81" s="25"/>
      <c r="B81" s="25"/>
      <c r="C81" s="25"/>
      <c r="D81" s="25"/>
      <c r="E81" s="7"/>
      <c r="F81" s="14"/>
      <c r="G81" s="15"/>
      <c r="H81" s="16"/>
    </row>
    <row r="82" spans="1:8" ht="12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>
      <c r="A84" s="25"/>
      <c r="B84" s="25"/>
      <c r="C84" s="25"/>
      <c r="D84" s="25"/>
      <c r="E84" s="7"/>
      <c r="F84" s="8"/>
      <c r="G84" s="9"/>
      <c r="H84" s="10"/>
    </row>
    <row r="85" spans="1:8" ht="12">
      <c r="A85" s="25"/>
      <c r="B85" s="25"/>
      <c r="C85" s="25"/>
      <c r="D85" s="25"/>
      <c r="E85" s="7"/>
      <c r="F85" s="11"/>
      <c r="G85" s="12"/>
      <c r="H85" s="13"/>
    </row>
    <row r="86" spans="1:8" ht="12">
      <c r="A86" s="25"/>
      <c r="B86" s="25"/>
      <c r="C86" s="25"/>
      <c r="D86" s="25"/>
      <c r="E86" s="7"/>
      <c r="F86" s="11"/>
      <c r="G86" s="12"/>
      <c r="H86" s="13"/>
    </row>
    <row r="87" spans="1:8" ht="12">
      <c r="A87" s="25"/>
      <c r="B87" s="25"/>
      <c r="C87" s="25"/>
      <c r="D87" s="25"/>
      <c r="E87" s="7"/>
      <c r="F87" s="14"/>
      <c r="G87" s="15"/>
      <c r="H87" s="16"/>
    </row>
    <row r="88" spans="1:8" ht="12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>
      <c r="A90" s="25"/>
      <c r="B90" s="25"/>
      <c r="C90" s="25"/>
      <c r="D90" s="25"/>
      <c r="E90" s="7"/>
      <c r="F90" s="8"/>
      <c r="G90" s="9"/>
      <c r="H90" s="10"/>
    </row>
    <row r="91" spans="1:8" ht="12">
      <c r="A91" s="25"/>
      <c r="B91" s="25"/>
      <c r="C91" s="25"/>
      <c r="D91" s="25"/>
      <c r="E91" s="7"/>
      <c r="F91" s="11"/>
      <c r="G91" s="12"/>
      <c r="H91" s="13"/>
    </row>
    <row r="92" spans="1:8" ht="12">
      <c r="A92" s="25"/>
      <c r="B92" s="25"/>
      <c r="C92" s="25"/>
      <c r="D92" s="25"/>
      <c r="E92" s="7"/>
      <c r="F92" s="11"/>
      <c r="G92" s="12"/>
      <c r="H92" s="13"/>
    </row>
    <row r="93" spans="1:8" ht="12">
      <c r="A93" s="25"/>
      <c r="B93" s="25"/>
      <c r="C93" s="25"/>
      <c r="D93" s="25"/>
      <c r="E93" s="7"/>
      <c r="F93" s="14"/>
      <c r="G93" s="15"/>
      <c r="H93" s="16"/>
    </row>
    <row r="94" spans="1:8" ht="12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>
      <c r="A96" s="25"/>
      <c r="B96" s="25"/>
      <c r="C96" s="25"/>
      <c r="D96" s="25"/>
      <c r="E96" s="7"/>
      <c r="F96" s="8"/>
      <c r="G96" s="9"/>
      <c r="H96" s="10"/>
    </row>
    <row r="97" spans="1:8" ht="12">
      <c r="A97" s="25"/>
      <c r="B97" s="25"/>
      <c r="C97" s="25"/>
      <c r="D97" s="25"/>
      <c r="E97" s="7"/>
      <c r="F97" s="11"/>
      <c r="G97" s="12"/>
      <c r="H97" s="13"/>
    </row>
    <row r="98" spans="1:8" ht="12">
      <c r="A98" s="25"/>
      <c r="B98" s="25"/>
      <c r="C98" s="25"/>
      <c r="D98" s="25"/>
      <c r="E98" s="7"/>
      <c r="F98" s="11"/>
      <c r="G98" s="12"/>
      <c r="H98" s="13"/>
    </row>
    <row r="99" spans="1:8" ht="12">
      <c r="A99" s="25"/>
      <c r="B99" s="25"/>
      <c r="C99" s="25"/>
      <c r="D99" s="25"/>
      <c r="E99" s="7"/>
      <c r="F99" s="14"/>
      <c r="G99" s="15"/>
      <c r="H99" s="16"/>
    </row>
    <row r="100" spans="1:8" ht="12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>
      <c r="E102" s="7"/>
      <c r="F102" s="8"/>
      <c r="G102" s="9"/>
      <c r="H102" s="10"/>
    </row>
    <row r="103" spans="5:8" ht="12">
      <c r="E103" s="7"/>
      <c r="F103" s="11"/>
      <c r="G103" s="12"/>
      <c r="H103" s="13"/>
    </row>
    <row r="104" spans="5:8" ht="12">
      <c r="E104" s="7"/>
      <c r="F104" s="11"/>
      <c r="G104" s="12"/>
      <c r="H104" s="13"/>
    </row>
    <row r="105" spans="5:8" ht="12">
      <c r="E105" s="7"/>
      <c r="F105" s="14"/>
      <c r="G105" s="15"/>
      <c r="H105" s="16"/>
    </row>
    <row r="106" spans="5:8" ht="12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>
      <c r="E108" s="7"/>
      <c r="F108" s="8"/>
      <c r="G108" s="9"/>
      <c r="H108" s="10"/>
    </row>
    <row r="109" spans="5:8" ht="12">
      <c r="E109" s="7"/>
      <c r="F109" s="11"/>
      <c r="G109" s="12"/>
      <c r="H109" s="13"/>
    </row>
    <row r="110" spans="5:8" ht="12">
      <c r="E110" s="7"/>
      <c r="F110" s="11"/>
      <c r="G110" s="12"/>
      <c r="H110" s="13"/>
    </row>
    <row r="111" spans="5:8" ht="12">
      <c r="E111" s="7"/>
      <c r="F111" s="14"/>
      <c r="G111" s="15"/>
      <c r="H111" s="16"/>
    </row>
    <row r="112" spans="5:8" ht="12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>
      <c r="E114" s="7"/>
      <c r="F114" s="8"/>
      <c r="G114" s="9"/>
      <c r="H114" s="10"/>
    </row>
    <row r="115" spans="5:8" ht="12">
      <c r="E115" s="7"/>
      <c r="F115" s="11"/>
      <c r="G115" s="12"/>
      <c r="H115" s="13"/>
    </row>
    <row r="116" spans="5:8" ht="12">
      <c r="E116" s="7"/>
      <c r="F116" s="11"/>
      <c r="G116" s="12"/>
      <c r="H116" s="13"/>
    </row>
    <row r="117" spans="5:8" ht="12">
      <c r="E117" s="7"/>
      <c r="F117" s="14"/>
      <c r="G117" s="15"/>
      <c r="H117" s="16"/>
    </row>
    <row r="118" spans="5:8" ht="12.75">
      <c r="E118" s="19" t="s">
        <v>120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37">
      <selection activeCell="F60" sqref="F60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76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71988000</v>
      </c>
      <c r="G5" s="4">
        <v>76251000</v>
      </c>
      <c r="H5" s="4">
        <v>79634000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21380000</v>
      </c>
      <c r="G7" s="5">
        <f>SUM(G8:G19)</f>
        <v>24408000</v>
      </c>
      <c r="H7" s="5">
        <f>SUM(H8:H19)</f>
        <v>23732000</v>
      </c>
    </row>
    <row r="8" spans="1:8" ht="12.75">
      <c r="A8" s="25"/>
      <c r="B8" s="25"/>
      <c r="C8" s="25"/>
      <c r="D8" s="25"/>
      <c r="E8" s="30" t="s">
        <v>9</v>
      </c>
      <c r="F8" s="12">
        <v>18104000</v>
      </c>
      <c r="G8" s="12">
        <v>19333000</v>
      </c>
      <c r="H8" s="12">
        <v>20232000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3276000</v>
      </c>
      <c r="G11" s="12">
        <v>5075000</v>
      </c>
      <c r="H11" s="12">
        <v>3500000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2924000</v>
      </c>
      <c r="G20" s="4">
        <f>SUM(G21:G29)</f>
        <v>1700000</v>
      </c>
      <c r="H20" s="4">
        <f>SUM(H21:H29)</f>
        <v>1700000</v>
      </c>
    </row>
    <row r="21" spans="1:8" ht="12.75">
      <c r="A21" s="25"/>
      <c r="B21" s="25"/>
      <c r="C21" s="25"/>
      <c r="D21" s="25"/>
      <c r="E21" s="30" t="s">
        <v>22</v>
      </c>
      <c r="F21" s="21">
        <v>1700000</v>
      </c>
      <c r="G21" s="21">
        <v>1700000</v>
      </c>
      <c r="H21" s="21">
        <v>1700000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1224000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96292000</v>
      </c>
      <c r="G30" s="20">
        <f>+G5+G6+G7+G20</f>
        <v>102359000</v>
      </c>
      <c r="H30" s="20">
        <f>+H5+H6+H7+H20</f>
        <v>105066000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10948000</v>
      </c>
      <c r="G32" s="4">
        <f>SUM(G33:G38)</f>
        <v>11937000</v>
      </c>
      <c r="H32" s="4">
        <f>SUM(H33:H38)</f>
        <v>14024000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10948000</v>
      </c>
      <c r="G34" s="12">
        <v>11937000</v>
      </c>
      <c r="H34" s="12">
        <v>14024000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10948000</v>
      </c>
      <c r="G41" s="36">
        <f>+G32+G39</f>
        <v>11937000</v>
      </c>
      <c r="H41" s="36">
        <f>+H32+H39</f>
        <v>14024000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107240000</v>
      </c>
      <c r="G42" s="36">
        <f>+G30+G41</f>
        <v>114296000</v>
      </c>
      <c r="H42" s="36">
        <f>+H30+H41</f>
        <v>119090000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117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118</v>
      </c>
      <c r="F45" s="5">
        <f>SUM(F47+F53+F59+F65+F71+F77+F83+F89+F95+F101+F107+F113)</f>
        <v>2500000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119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121</v>
      </c>
      <c r="F47" s="4">
        <f>SUM(F48:F51)</f>
        <v>2500000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123</v>
      </c>
      <c r="F48" s="8">
        <v>2500000</v>
      </c>
      <c r="G48" s="9"/>
      <c r="H48" s="10"/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122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5"/>
      <c r="B54" s="25"/>
      <c r="C54" s="25"/>
      <c r="D54" s="25"/>
      <c r="E54" s="7" t="s">
        <v>124</v>
      </c>
      <c r="F54" s="8"/>
      <c r="G54" s="9"/>
      <c r="H54" s="10"/>
    </row>
    <row r="55" spans="1:8" ht="12">
      <c r="A55" s="25"/>
      <c r="B55" s="25"/>
      <c r="C55" s="25"/>
      <c r="D55" s="25"/>
      <c r="E55" s="7"/>
      <c r="F55" s="11"/>
      <c r="G55" s="12"/>
      <c r="H55" s="13"/>
    </row>
    <row r="56" spans="1:8" ht="12">
      <c r="A56" s="25"/>
      <c r="B56" s="25"/>
      <c r="C56" s="25"/>
      <c r="D56" s="25"/>
      <c r="E56" s="7"/>
      <c r="F56" s="11"/>
      <c r="G56" s="12"/>
      <c r="H56" s="13"/>
    </row>
    <row r="57" spans="1:8" ht="12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125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5"/>
      <c r="B60" s="25"/>
      <c r="C60" s="25"/>
      <c r="D60" s="25"/>
      <c r="E60" s="37" t="s">
        <v>126</v>
      </c>
      <c r="F60" s="8"/>
      <c r="G60" s="9"/>
      <c r="H60" s="10"/>
    </row>
    <row r="61" spans="1:8" ht="12">
      <c r="A61" s="25"/>
      <c r="B61" s="25"/>
      <c r="C61" s="25"/>
      <c r="D61" s="25"/>
      <c r="E61" s="7"/>
      <c r="F61" s="11"/>
      <c r="G61" s="12"/>
      <c r="H61" s="13"/>
    </row>
    <row r="62" spans="1:8" ht="12">
      <c r="A62" s="25"/>
      <c r="B62" s="25"/>
      <c r="C62" s="25"/>
      <c r="D62" s="25"/>
      <c r="E62" s="7"/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>
      <c r="A66" s="25"/>
      <c r="B66" s="25"/>
      <c r="C66" s="25"/>
      <c r="D66" s="25"/>
      <c r="E66" s="7"/>
      <c r="F66" s="8"/>
      <c r="G66" s="9"/>
      <c r="H66" s="10"/>
    </row>
    <row r="67" spans="1:8" ht="12">
      <c r="A67" s="25"/>
      <c r="B67" s="25"/>
      <c r="C67" s="25"/>
      <c r="D67" s="25"/>
      <c r="E67" s="7"/>
      <c r="F67" s="11"/>
      <c r="G67" s="12"/>
      <c r="H67" s="13"/>
    </row>
    <row r="68" spans="1:8" ht="12">
      <c r="A68" s="25"/>
      <c r="B68" s="25"/>
      <c r="C68" s="25"/>
      <c r="D68" s="25"/>
      <c r="E68" s="7"/>
      <c r="F68" s="11"/>
      <c r="G68" s="12"/>
      <c r="H68" s="13"/>
    </row>
    <row r="69" spans="1:8" ht="12">
      <c r="A69" s="25"/>
      <c r="B69" s="25"/>
      <c r="C69" s="25"/>
      <c r="D69" s="25"/>
      <c r="E69" s="7"/>
      <c r="F69" s="14"/>
      <c r="G69" s="15"/>
      <c r="H69" s="16"/>
    </row>
    <row r="70" spans="1:8" ht="12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>
      <c r="A72" s="25"/>
      <c r="B72" s="25"/>
      <c r="C72" s="25"/>
      <c r="D72" s="25"/>
      <c r="E72" s="7"/>
      <c r="F72" s="8"/>
      <c r="G72" s="9"/>
      <c r="H72" s="10"/>
    </row>
    <row r="73" spans="1:8" ht="12">
      <c r="A73" s="25"/>
      <c r="B73" s="25"/>
      <c r="C73" s="25"/>
      <c r="D73" s="25"/>
      <c r="E73" s="7"/>
      <c r="F73" s="11"/>
      <c r="G73" s="12"/>
      <c r="H73" s="13"/>
    </row>
    <row r="74" spans="1:8" ht="12">
      <c r="A74" s="25"/>
      <c r="B74" s="25"/>
      <c r="C74" s="25"/>
      <c r="D74" s="25"/>
      <c r="E74" s="7"/>
      <c r="F74" s="11"/>
      <c r="G74" s="12"/>
      <c r="H74" s="13"/>
    </row>
    <row r="75" spans="1:8" ht="12">
      <c r="A75" s="25"/>
      <c r="B75" s="25"/>
      <c r="C75" s="25"/>
      <c r="D75" s="25"/>
      <c r="E75" s="7"/>
      <c r="F75" s="14"/>
      <c r="G75" s="15"/>
      <c r="H75" s="16"/>
    </row>
    <row r="76" spans="1:8" ht="12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>
      <c r="A78" s="25"/>
      <c r="B78" s="25"/>
      <c r="C78" s="25"/>
      <c r="D78" s="25"/>
      <c r="E78" s="7"/>
      <c r="F78" s="8"/>
      <c r="G78" s="9"/>
      <c r="H78" s="10"/>
    </row>
    <row r="79" spans="1:8" ht="12">
      <c r="A79" s="25"/>
      <c r="B79" s="25"/>
      <c r="C79" s="25"/>
      <c r="D79" s="25"/>
      <c r="E79" s="7"/>
      <c r="F79" s="11"/>
      <c r="G79" s="12"/>
      <c r="H79" s="13"/>
    </row>
    <row r="80" spans="1:8" ht="12">
      <c r="A80" s="25"/>
      <c r="B80" s="25"/>
      <c r="C80" s="25"/>
      <c r="D80" s="25"/>
      <c r="E80" s="7"/>
      <c r="F80" s="11"/>
      <c r="G80" s="12"/>
      <c r="H80" s="13"/>
    </row>
    <row r="81" spans="1:8" ht="12">
      <c r="A81" s="25"/>
      <c r="B81" s="25"/>
      <c r="C81" s="25"/>
      <c r="D81" s="25"/>
      <c r="E81" s="7"/>
      <c r="F81" s="14"/>
      <c r="G81" s="15"/>
      <c r="H81" s="16"/>
    </row>
    <row r="82" spans="1:8" ht="12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>
      <c r="A84" s="25"/>
      <c r="B84" s="25"/>
      <c r="C84" s="25"/>
      <c r="D84" s="25"/>
      <c r="E84" s="7"/>
      <c r="F84" s="8"/>
      <c r="G84" s="9"/>
      <c r="H84" s="10"/>
    </row>
    <row r="85" spans="1:8" ht="12">
      <c r="A85" s="25"/>
      <c r="B85" s="25"/>
      <c r="C85" s="25"/>
      <c r="D85" s="25"/>
      <c r="E85" s="7"/>
      <c r="F85" s="11"/>
      <c r="G85" s="12"/>
      <c r="H85" s="13"/>
    </row>
    <row r="86" spans="1:8" ht="12">
      <c r="A86" s="25"/>
      <c r="B86" s="25"/>
      <c r="C86" s="25"/>
      <c r="D86" s="25"/>
      <c r="E86" s="7"/>
      <c r="F86" s="11"/>
      <c r="G86" s="12"/>
      <c r="H86" s="13"/>
    </row>
    <row r="87" spans="1:8" ht="12">
      <c r="A87" s="25"/>
      <c r="B87" s="25"/>
      <c r="C87" s="25"/>
      <c r="D87" s="25"/>
      <c r="E87" s="7"/>
      <c r="F87" s="14"/>
      <c r="G87" s="15"/>
      <c r="H87" s="16"/>
    </row>
    <row r="88" spans="1:8" ht="12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>
      <c r="A90" s="25"/>
      <c r="B90" s="25"/>
      <c r="C90" s="25"/>
      <c r="D90" s="25"/>
      <c r="E90" s="7"/>
      <c r="F90" s="8"/>
      <c r="G90" s="9"/>
      <c r="H90" s="10"/>
    </row>
    <row r="91" spans="1:8" ht="12">
      <c r="A91" s="25"/>
      <c r="B91" s="25"/>
      <c r="C91" s="25"/>
      <c r="D91" s="25"/>
      <c r="E91" s="7"/>
      <c r="F91" s="11"/>
      <c r="G91" s="12"/>
      <c r="H91" s="13"/>
    </row>
    <row r="92" spans="1:8" ht="12">
      <c r="A92" s="25"/>
      <c r="B92" s="25"/>
      <c r="C92" s="25"/>
      <c r="D92" s="25"/>
      <c r="E92" s="7"/>
      <c r="F92" s="11"/>
      <c r="G92" s="12"/>
      <c r="H92" s="13"/>
    </row>
    <row r="93" spans="1:8" ht="12">
      <c r="A93" s="25"/>
      <c r="B93" s="25"/>
      <c r="C93" s="25"/>
      <c r="D93" s="25"/>
      <c r="E93" s="7"/>
      <c r="F93" s="14"/>
      <c r="G93" s="15"/>
      <c r="H93" s="16"/>
    </row>
    <row r="94" spans="1:8" ht="12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>
      <c r="A96" s="25"/>
      <c r="B96" s="25"/>
      <c r="C96" s="25"/>
      <c r="D96" s="25"/>
      <c r="E96" s="7"/>
      <c r="F96" s="8"/>
      <c r="G96" s="9"/>
      <c r="H96" s="10"/>
    </row>
    <row r="97" spans="1:8" ht="12">
      <c r="A97" s="25"/>
      <c r="B97" s="25"/>
      <c r="C97" s="25"/>
      <c r="D97" s="25"/>
      <c r="E97" s="7"/>
      <c r="F97" s="11"/>
      <c r="G97" s="12"/>
      <c r="H97" s="13"/>
    </row>
    <row r="98" spans="1:8" ht="12">
      <c r="A98" s="25"/>
      <c r="B98" s="25"/>
      <c r="C98" s="25"/>
      <c r="D98" s="25"/>
      <c r="E98" s="7"/>
      <c r="F98" s="11"/>
      <c r="G98" s="12"/>
      <c r="H98" s="13"/>
    </row>
    <row r="99" spans="1:8" ht="12">
      <c r="A99" s="25"/>
      <c r="B99" s="25"/>
      <c r="C99" s="25"/>
      <c r="D99" s="25"/>
      <c r="E99" s="7"/>
      <c r="F99" s="14"/>
      <c r="G99" s="15"/>
      <c r="H99" s="16"/>
    </row>
    <row r="100" spans="1:8" ht="12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>
      <c r="E102" s="7"/>
      <c r="F102" s="8"/>
      <c r="G102" s="9"/>
      <c r="H102" s="10"/>
    </row>
    <row r="103" spans="5:8" ht="12">
      <c r="E103" s="7"/>
      <c r="F103" s="11"/>
      <c r="G103" s="12"/>
      <c r="H103" s="13"/>
    </row>
    <row r="104" spans="5:8" ht="12">
      <c r="E104" s="7"/>
      <c r="F104" s="11"/>
      <c r="G104" s="12"/>
      <c r="H104" s="13"/>
    </row>
    <row r="105" spans="5:8" ht="12">
      <c r="E105" s="7"/>
      <c r="F105" s="14"/>
      <c r="G105" s="15"/>
      <c r="H105" s="16"/>
    </row>
    <row r="106" spans="5:8" ht="12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>
      <c r="E108" s="7"/>
      <c r="F108" s="8"/>
      <c r="G108" s="9"/>
      <c r="H108" s="10"/>
    </row>
    <row r="109" spans="5:8" ht="12">
      <c r="E109" s="7"/>
      <c r="F109" s="11"/>
      <c r="G109" s="12"/>
      <c r="H109" s="13"/>
    </row>
    <row r="110" spans="5:8" ht="12">
      <c r="E110" s="7"/>
      <c r="F110" s="11"/>
      <c r="G110" s="12"/>
      <c r="H110" s="13"/>
    </row>
    <row r="111" spans="5:8" ht="12">
      <c r="E111" s="7"/>
      <c r="F111" s="14"/>
      <c r="G111" s="15"/>
      <c r="H111" s="16"/>
    </row>
    <row r="112" spans="5:8" ht="12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>
      <c r="E114" s="7"/>
      <c r="F114" s="8"/>
      <c r="G114" s="9"/>
      <c r="H114" s="10"/>
    </row>
    <row r="115" spans="5:8" ht="12">
      <c r="E115" s="7"/>
      <c r="F115" s="11"/>
      <c r="G115" s="12"/>
      <c r="H115" s="13"/>
    </row>
    <row r="116" spans="5:8" ht="12">
      <c r="E116" s="7"/>
      <c r="F116" s="11"/>
      <c r="G116" s="12"/>
      <c r="H116" s="13"/>
    </row>
    <row r="117" spans="5:8" ht="12">
      <c r="E117" s="7"/>
      <c r="F117" s="14"/>
      <c r="G117" s="15"/>
      <c r="H117" s="16"/>
    </row>
    <row r="118" spans="5:8" ht="12.75">
      <c r="E118" s="19" t="s">
        <v>120</v>
      </c>
      <c r="F118" s="20">
        <f>SUM(F45)</f>
        <v>2500000</v>
      </c>
      <c r="G118" s="20">
        <f>SUM(G45)</f>
        <v>0</v>
      </c>
      <c r="H118" s="20">
        <f>SUM(H45)</f>
        <v>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F60" sqref="F60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77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191323000</v>
      </c>
      <c r="G5" s="4">
        <v>203392000</v>
      </c>
      <c r="H5" s="4">
        <v>213293000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62258000</v>
      </c>
      <c r="G7" s="5">
        <f>SUM(G8:G19)</f>
        <v>65835000</v>
      </c>
      <c r="H7" s="5">
        <f>SUM(H8:H19)</f>
        <v>69672000</v>
      </c>
    </row>
    <row r="8" spans="1:8" ht="12.75">
      <c r="A8" s="25"/>
      <c r="B8" s="25"/>
      <c r="C8" s="25"/>
      <c r="D8" s="25"/>
      <c r="E8" s="30" t="s">
        <v>9</v>
      </c>
      <c r="F8" s="12">
        <v>53758000</v>
      </c>
      <c r="G8" s="12">
        <v>58328000</v>
      </c>
      <c r="H8" s="12">
        <v>61672000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8500000</v>
      </c>
      <c r="G11" s="12">
        <v>7507000</v>
      </c>
      <c r="H11" s="12">
        <v>8000000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6996000</v>
      </c>
      <c r="G20" s="4">
        <f>SUM(G21:G29)</f>
        <v>3200000</v>
      </c>
      <c r="H20" s="4">
        <f>SUM(H21:H29)</f>
        <v>3300000</v>
      </c>
    </row>
    <row r="21" spans="1:8" ht="12.75">
      <c r="A21" s="25"/>
      <c r="B21" s="25"/>
      <c r="C21" s="25"/>
      <c r="D21" s="25"/>
      <c r="E21" s="30" t="s">
        <v>22</v>
      </c>
      <c r="F21" s="21">
        <v>3000000</v>
      </c>
      <c r="G21" s="21">
        <v>3200000</v>
      </c>
      <c r="H21" s="21">
        <v>3300000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3996000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260577000</v>
      </c>
      <c r="G30" s="20">
        <f>+G5+G6+G7+G20</f>
        <v>272427000</v>
      </c>
      <c r="H30" s="20">
        <f>+H5+H6+H7+H20</f>
        <v>286265000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10656000</v>
      </c>
      <c r="G32" s="4">
        <f>SUM(G33:G38)</f>
        <v>16165000</v>
      </c>
      <c r="H32" s="4">
        <f>SUM(H33:H38)</f>
        <v>24133000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10656000</v>
      </c>
      <c r="G34" s="12">
        <v>16165000</v>
      </c>
      <c r="H34" s="12">
        <v>24133000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10656000</v>
      </c>
      <c r="G41" s="36">
        <f>+G32+G39</f>
        <v>16165000</v>
      </c>
      <c r="H41" s="36">
        <f>+H32+H39</f>
        <v>24133000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271233000</v>
      </c>
      <c r="G42" s="36">
        <f>+G30+G41</f>
        <v>288592000</v>
      </c>
      <c r="H42" s="36">
        <f>+H30+H41</f>
        <v>310398000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117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119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121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123</v>
      </c>
      <c r="F48" s="8"/>
      <c r="G48" s="9"/>
      <c r="H48" s="10"/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122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5"/>
      <c r="B54" s="25"/>
      <c r="C54" s="25"/>
      <c r="D54" s="25"/>
      <c r="E54" s="7" t="s">
        <v>124</v>
      </c>
      <c r="F54" s="8"/>
      <c r="G54" s="9"/>
      <c r="H54" s="10"/>
    </row>
    <row r="55" spans="1:8" ht="12">
      <c r="A55" s="25"/>
      <c r="B55" s="25"/>
      <c r="C55" s="25"/>
      <c r="D55" s="25"/>
      <c r="E55" s="7"/>
      <c r="F55" s="11"/>
      <c r="G55" s="12"/>
      <c r="H55" s="13"/>
    </row>
    <row r="56" spans="1:8" ht="12">
      <c r="A56" s="25"/>
      <c r="B56" s="25"/>
      <c r="C56" s="25"/>
      <c r="D56" s="25"/>
      <c r="E56" s="7"/>
      <c r="F56" s="11"/>
      <c r="G56" s="12"/>
      <c r="H56" s="13"/>
    </row>
    <row r="57" spans="1:8" ht="12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125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5"/>
      <c r="B60" s="25"/>
      <c r="C60" s="25"/>
      <c r="D60" s="25"/>
      <c r="E60" s="37" t="s">
        <v>126</v>
      </c>
      <c r="F60" s="8"/>
      <c r="G60" s="9"/>
      <c r="H60" s="10"/>
    </row>
    <row r="61" spans="1:8" ht="12">
      <c r="A61" s="25"/>
      <c r="B61" s="25"/>
      <c r="C61" s="25"/>
      <c r="D61" s="25"/>
      <c r="E61" s="7"/>
      <c r="F61" s="11"/>
      <c r="G61" s="12"/>
      <c r="H61" s="13"/>
    </row>
    <row r="62" spans="1:8" ht="12">
      <c r="A62" s="25"/>
      <c r="B62" s="25"/>
      <c r="C62" s="25"/>
      <c r="D62" s="25"/>
      <c r="E62" s="7"/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>
      <c r="A66" s="25"/>
      <c r="B66" s="25"/>
      <c r="C66" s="25"/>
      <c r="D66" s="25"/>
      <c r="E66" s="7"/>
      <c r="F66" s="8"/>
      <c r="G66" s="9"/>
      <c r="H66" s="10"/>
    </row>
    <row r="67" spans="1:8" ht="12">
      <c r="A67" s="25"/>
      <c r="B67" s="25"/>
      <c r="C67" s="25"/>
      <c r="D67" s="25"/>
      <c r="E67" s="7"/>
      <c r="F67" s="11"/>
      <c r="G67" s="12"/>
      <c r="H67" s="13"/>
    </row>
    <row r="68" spans="1:8" ht="12">
      <c r="A68" s="25"/>
      <c r="B68" s="25"/>
      <c r="C68" s="25"/>
      <c r="D68" s="25"/>
      <c r="E68" s="7"/>
      <c r="F68" s="11"/>
      <c r="G68" s="12"/>
      <c r="H68" s="13"/>
    </row>
    <row r="69" spans="1:8" ht="12">
      <c r="A69" s="25"/>
      <c r="B69" s="25"/>
      <c r="C69" s="25"/>
      <c r="D69" s="25"/>
      <c r="E69" s="7"/>
      <c r="F69" s="14"/>
      <c r="G69" s="15"/>
      <c r="H69" s="16"/>
    </row>
    <row r="70" spans="1:8" ht="12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>
      <c r="A72" s="25"/>
      <c r="B72" s="25"/>
      <c r="C72" s="25"/>
      <c r="D72" s="25"/>
      <c r="E72" s="7"/>
      <c r="F72" s="8"/>
      <c r="G72" s="9"/>
      <c r="H72" s="10"/>
    </row>
    <row r="73" spans="1:8" ht="12">
      <c r="A73" s="25"/>
      <c r="B73" s="25"/>
      <c r="C73" s="25"/>
      <c r="D73" s="25"/>
      <c r="E73" s="7"/>
      <c r="F73" s="11"/>
      <c r="G73" s="12"/>
      <c r="H73" s="13"/>
    </row>
    <row r="74" spans="1:8" ht="12">
      <c r="A74" s="25"/>
      <c r="B74" s="25"/>
      <c r="C74" s="25"/>
      <c r="D74" s="25"/>
      <c r="E74" s="7"/>
      <c r="F74" s="11"/>
      <c r="G74" s="12"/>
      <c r="H74" s="13"/>
    </row>
    <row r="75" spans="1:8" ht="12">
      <c r="A75" s="25"/>
      <c r="B75" s="25"/>
      <c r="C75" s="25"/>
      <c r="D75" s="25"/>
      <c r="E75" s="7"/>
      <c r="F75" s="14"/>
      <c r="G75" s="15"/>
      <c r="H75" s="16"/>
    </row>
    <row r="76" spans="1:8" ht="12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>
      <c r="A78" s="25"/>
      <c r="B78" s="25"/>
      <c r="C78" s="25"/>
      <c r="D78" s="25"/>
      <c r="E78" s="7"/>
      <c r="F78" s="8"/>
      <c r="G78" s="9"/>
      <c r="H78" s="10"/>
    </row>
    <row r="79" spans="1:8" ht="12">
      <c r="A79" s="25"/>
      <c r="B79" s="25"/>
      <c r="C79" s="25"/>
      <c r="D79" s="25"/>
      <c r="E79" s="7"/>
      <c r="F79" s="11"/>
      <c r="G79" s="12"/>
      <c r="H79" s="13"/>
    </row>
    <row r="80" spans="1:8" ht="12">
      <c r="A80" s="25"/>
      <c r="B80" s="25"/>
      <c r="C80" s="25"/>
      <c r="D80" s="25"/>
      <c r="E80" s="7"/>
      <c r="F80" s="11"/>
      <c r="G80" s="12"/>
      <c r="H80" s="13"/>
    </row>
    <row r="81" spans="1:8" ht="12">
      <c r="A81" s="25"/>
      <c r="B81" s="25"/>
      <c r="C81" s="25"/>
      <c r="D81" s="25"/>
      <c r="E81" s="7"/>
      <c r="F81" s="14"/>
      <c r="G81" s="15"/>
      <c r="H81" s="16"/>
    </row>
    <row r="82" spans="1:8" ht="12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>
      <c r="A84" s="25"/>
      <c r="B84" s="25"/>
      <c r="C84" s="25"/>
      <c r="D84" s="25"/>
      <c r="E84" s="7"/>
      <c r="F84" s="8"/>
      <c r="G84" s="9"/>
      <c r="H84" s="10"/>
    </row>
    <row r="85" spans="1:8" ht="12">
      <c r="A85" s="25"/>
      <c r="B85" s="25"/>
      <c r="C85" s="25"/>
      <c r="D85" s="25"/>
      <c r="E85" s="7"/>
      <c r="F85" s="11"/>
      <c r="G85" s="12"/>
      <c r="H85" s="13"/>
    </row>
    <row r="86" spans="1:8" ht="12">
      <c r="A86" s="25"/>
      <c r="B86" s="25"/>
      <c r="C86" s="25"/>
      <c r="D86" s="25"/>
      <c r="E86" s="7"/>
      <c r="F86" s="11"/>
      <c r="G86" s="12"/>
      <c r="H86" s="13"/>
    </row>
    <row r="87" spans="1:8" ht="12">
      <c r="A87" s="25"/>
      <c r="B87" s="25"/>
      <c r="C87" s="25"/>
      <c r="D87" s="25"/>
      <c r="E87" s="7"/>
      <c r="F87" s="14"/>
      <c r="G87" s="15"/>
      <c r="H87" s="16"/>
    </row>
    <row r="88" spans="1:8" ht="12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>
      <c r="A90" s="25"/>
      <c r="B90" s="25"/>
      <c r="C90" s="25"/>
      <c r="D90" s="25"/>
      <c r="E90" s="7"/>
      <c r="F90" s="8"/>
      <c r="G90" s="9"/>
      <c r="H90" s="10"/>
    </row>
    <row r="91" spans="1:8" ht="12">
      <c r="A91" s="25"/>
      <c r="B91" s="25"/>
      <c r="C91" s="25"/>
      <c r="D91" s="25"/>
      <c r="E91" s="7"/>
      <c r="F91" s="11"/>
      <c r="G91" s="12"/>
      <c r="H91" s="13"/>
    </row>
    <row r="92" spans="1:8" ht="12">
      <c r="A92" s="25"/>
      <c r="B92" s="25"/>
      <c r="C92" s="25"/>
      <c r="D92" s="25"/>
      <c r="E92" s="7"/>
      <c r="F92" s="11"/>
      <c r="G92" s="12"/>
      <c r="H92" s="13"/>
    </row>
    <row r="93" spans="1:8" ht="12">
      <c r="A93" s="25"/>
      <c r="B93" s="25"/>
      <c r="C93" s="25"/>
      <c r="D93" s="25"/>
      <c r="E93" s="7"/>
      <c r="F93" s="14"/>
      <c r="G93" s="15"/>
      <c r="H93" s="16"/>
    </row>
    <row r="94" spans="1:8" ht="12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>
      <c r="A96" s="25"/>
      <c r="B96" s="25"/>
      <c r="C96" s="25"/>
      <c r="D96" s="25"/>
      <c r="E96" s="7"/>
      <c r="F96" s="8"/>
      <c r="G96" s="9"/>
      <c r="H96" s="10"/>
    </row>
    <row r="97" spans="1:8" ht="12">
      <c r="A97" s="25"/>
      <c r="B97" s="25"/>
      <c r="C97" s="25"/>
      <c r="D97" s="25"/>
      <c r="E97" s="7"/>
      <c r="F97" s="11"/>
      <c r="G97" s="12"/>
      <c r="H97" s="13"/>
    </row>
    <row r="98" spans="1:8" ht="12">
      <c r="A98" s="25"/>
      <c r="B98" s="25"/>
      <c r="C98" s="25"/>
      <c r="D98" s="25"/>
      <c r="E98" s="7"/>
      <c r="F98" s="11"/>
      <c r="G98" s="12"/>
      <c r="H98" s="13"/>
    </row>
    <row r="99" spans="1:8" ht="12">
      <c r="A99" s="25"/>
      <c r="B99" s="25"/>
      <c r="C99" s="25"/>
      <c r="D99" s="25"/>
      <c r="E99" s="7"/>
      <c r="F99" s="14"/>
      <c r="G99" s="15"/>
      <c r="H99" s="16"/>
    </row>
    <row r="100" spans="1:8" ht="12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>
      <c r="E102" s="7"/>
      <c r="F102" s="8"/>
      <c r="G102" s="9"/>
      <c r="H102" s="10"/>
    </row>
    <row r="103" spans="5:8" ht="12">
      <c r="E103" s="7"/>
      <c r="F103" s="11"/>
      <c r="G103" s="12"/>
      <c r="H103" s="13"/>
    </row>
    <row r="104" spans="5:8" ht="12">
      <c r="E104" s="7"/>
      <c r="F104" s="11"/>
      <c r="G104" s="12"/>
      <c r="H104" s="13"/>
    </row>
    <row r="105" spans="5:8" ht="12">
      <c r="E105" s="7"/>
      <c r="F105" s="14"/>
      <c r="G105" s="15"/>
      <c r="H105" s="16"/>
    </row>
    <row r="106" spans="5:8" ht="12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>
      <c r="E108" s="7"/>
      <c r="F108" s="8"/>
      <c r="G108" s="9"/>
      <c r="H108" s="10"/>
    </row>
    <row r="109" spans="5:8" ht="12">
      <c r="E109" s="7"/>
      <c r="F109" s="11"/>
      <c r="G109" s="12"/>
      <c r="H109" s="13"/>
    </row>
    <row r="110" spans="5:8" ht="12">
      <c r="E110" s="7"/>
      <c r="F110" s="11"/>
      <c r="G110" s="12"/>
      <c r="H110" s="13"/>
    </row>
    <row r="111" spans="5:8" ht="12">
      <c r="E111" s="7"/>
      <c r="F111" s="14"/>
      <c r="G111" s="15"/>
      <c r="H111" s="16"/>
    </row>
    <row r="112" spans="5:8" ht="12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>
      <c r="E114" s="7"/>
      <c r="F114" s="8"/>
      <c r="G114" s="9"/>
      <c r="H114" s="10"/>
    </row>
    <row r="115" spans="5:8" ht="12">
      <c r="E115" s="7"/>
      <c r="F115" s="11"/>
      <c r="G115" s="12"/>
      <c r="H115" s="13"/>
    </row>
    <row r="116" spans="5:8" ht="12">
      <c r="E116" s="7"/>
      <c r="F116" s="11"/>
      <c r="G116" s="12"/>
      <c r="H116" s="13"/>
    </row>
    <row r="117" spans="5:8" ht="12">
      <c r="E117" s="7"/>
      <c r="F117" s="14"/>
      <c r="G117" s="15"/>
      <c r="H117" s="16"/>
    </row>
    <row r="118" spans="5:8" ht="12.75">
      <c r="E118" s="19" t="s">
        <v>120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H252"/>
  <sheetViews>
    <sheetView showGridLines="0" zoomScalePageLayoutView="0" workbookViewId="0" topLeftCell="A1">
      <selection activeCell="F60" sqref="F60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78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581707000</v>
      </c>
      <c r="G5" s="4">
        <v>623631000</v>
      </c>
      <c r="H5" s="4">
        <v>663051000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680570000</v>
      </c>
      <c r="G7" s="5">
        <f>SUM(G8:G19)</f>
        <v>621805000</v>
      </c>
      <c r="H7" s="5">
        <f>SUM(H8:H19)</f>
        <v>529024000</v>
      </c>
    </row>
    <row r="8" spans="1:8" ht="12.75">
      <c r="A8" s="25"/>
      <c r="B8" s="25"/>
      <c r="C8" s="25"/>
      <c r="D8" s="25"/>
      <c r="E8" s="30" t="s">
        <v>9</v>
      </c>
      <c r="F8" s="12">
        <v>285000000</v>
      </c>
      <c r="G8" s="12">
        <v>311245000</v>
      </c>
      <c r="H8" s="12">
        <v>330451000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>
        <v>3252000</v>
      </c>
      <c r="G13" s="21">
        <v>3431000</v>
      </c>
      <c r="H13" s="21">
        <v>3636000</v>
      </c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>
        <v>307318000</v>
      </c>
      <c r="G15" s="12">
        <v>217129000</v>
      </c>
      <c r="H15" s="12">
        <v>109937000</v>
      </c>
    </row>
    <row r="16" spans="1:8" ht="12.75">
      <c r="A16" s="25"/>
      <c r="B16" s="25"/>
      <c r="C16" s="25"/>
      <c r="D16" s="25"/>
      <c r="E16" s="30" t="s">
        <v>17</v>
      </c>
      <c r="F16" s="12">
        <v>85000000</v>
      </c>
      <c r="G16" s="12">
        <v>90000000</v>
      </c>
      <c r="H16" s="12">
        <v>85000000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7376000</v>
      </c>
      <c r="G20" s="4">
        <f>SUM(G21:G29)</f>
        <v>1000000</v>
      </c>
      <c r="H20" s="4">
        <f>SUM(H21:H29)</f>
        <v>1000000</v>
      </c>
    </row>
    <row r="21" spans="1:8" ht="12.75">
      <c r="A21" s="25"/>
      <c r="B21" s="25"/>
      <c r="C21" s="25"/>
      <c r="D21" s="25"/>
      <c r="E21" s="30" t="s">
        <v>22</v>
      </c>
      <c r="F21" s="21">
        <v>1000000</v>
      </c>
      <c r="G21" s="21">
        <v>1000000</v>
      </c>
      <c r="H21" s="21">
        <v>1000000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6376000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1269653000</v>
      </c>
      <c r="G30" s="20">
        <f>+G5+G6+G7+G20</f>
        <v>1246436000</v>
      </c>
      <c r="H30" s="20">
        <f>+H5+H6+H7+H20</f>
        <v>1193075000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0</v>
      </c>
      <c r="G41" s="36">
        <f>+G32+G39</f>
        <v>0</v>
      </c>
      <c r="H41" s="36">
        <f>+H32+H39</f>
        <v>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1269653000</v>
      </c>
      <c r="G42" s="36">
        <f>+G30+G41</f>
        <v>1246436000</v>
      </c>
      <c r="H42" s="36">
        <f>+H30+H41</f>
        <v>1193075000</v>
      </c>
    </row>
    <row r="43" spans="1:8" ht="12.75">
      <c r="A43" s="25"/>
      <c r="B43" s="25"/>
      <c r="C43" s="25"/>
      <c r="D43" s="25"/>
      <c r="E43" s="43"/>
      <c r="F43" s="44"/>
      <c r="G43" s="44"/>
      <c r="H43" s="44"/>
    </row>
    <row r="44" spans="1:8" ht="12.75">
      <c r="A44" s="25"/>
      <c r="B44" s="25"/>
      <c r="C44" s="25"/>
      <c r="D44" s="25"/>
      <c r="E44" s="3" t="s">
        <v>117</v>
      </c>
      <c r="F44" s="4"/>
      <c r="G44" s="4"/>
      <c r="H44" s="4"/>
    </row>
    <row r="45" spans="1:8" ht="12.75" customHeight="1">
      <c r="A45" s="25"/>
      <c r="B45" s="25"/>
      <c r="C45" s="25"/>
      <c r="D45" s="25"/>
      <c r="E45" s="3" t="s">
        <v>118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119</v>
      </c>
      <c r="F46" s="4"/>
      <c r="G46" s="4"/>
      <c r="H46" s="4"/>
    </row>
    <row r="47" spans="1:8" ht="12.75" customHeight="1">
      <c r="A47" s="25"/>
      <c r="B47" s="25"/>
      <c r="C47" s="25"/>
      <c r="D47" s="25"/>
      <c r="E47" s="3" t="s">
        <v>121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123</v>
      </c>
      <c r="F48" s="8"/>
      <c r="G48" s="9"/>
      <c r="H48" s="10"/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122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5"/>
      <c r="B54" s="25"/>
      <c r="C54" s="25"/>
      <c r="D54" s="25"/>
      <c r="E54" s="7" t="s">
        <v>124</v>
      </c>
      <c r="F54" s="8"/>
      <c r="G54" s="9"/>
      <c r="H54" s="10"/>
    </row>
    <row r="55" spans="1:8" ht="12">
      <c r="A55" s="25"/>
      <c r="B55" s="25"/>
      <c r="C55" s="25"/>
      <c r="D55" s="25"/>
      <c r="E55" s="7"/>
      <c r="F55" s="11"/>
      <c r="G55" s="12"/>
      <c r="H55" s="13"/>
    </row>
    <row r="56" spans="1:8" ht="12">
      <c r="A56" s="25"/>
      <c r="B56" s="25"/>
      <c r="C56" s="25"/>
      <c r="D56" s="25"/>
      <c r="E56" s="7"/>
      <c r="F56" s="11"/>
      <c r="G56" s="12"/>
      <c r="H56" s="13"/>
    </row>
    <row r="57" spans="1:8" ht="12">
      <c r="A57" s="25"/>
      <c r="B57" s="25"/>
      <c r="C57" s="25"/>
      <c r="D57" s="25"/>
      <c r="E57" s="7"/>
      <c r="F57" s="14"/>
      <c r="G57" s="15"/>
      <c r="H57" s="16"/>
    </row>
    <row r="58" spans="1:8" ht="12.75" customHeight="1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125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5"/>
      <c r="B60" s="25"/>
      <c r="C60" s="25"/>
      <c r="D60" s="25"/>
      <c r="E60" s="37" t="s">
        <v>126</v>
      </c>
      <c r="F60" s="8"/>
      <c r="G60" s="9"/>
      <c r="H60" s="10"/>
    </row>
    <row r="61" spans="1:8" ht="12">
      <c r="A61" s="25"/>
      <c r="B61" s="25"/>
      <c r="C61" s="25"/>
      <c r="D61" s="25"/>
      <c r="E61" s="7"/>
      <c r="F61" s="11"/>
      <c r="G61" s="12"/>
      <c r="H61" s="13"/>
    </row>
    <row r="62" spans="1:8" ht="12">
      <c r="A62" s="25"/>
      <c r="B62" s="25"/>
      <c r="C62" s="25"/>
      <c r="D62" s="25"/>
      <c r="E62" s="7"/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>
      <c r="A66" s="25"/>
      <c r="B66" s="25"/>
      <c r="C66" s="25"/>
      <c r="D66" s="25"/>
      <c r="E66" s="7"/>
      <c r="F66" s="8"/>
      <c r="G66" s="9"/>
      <c r="H66" s="10"/>
    </row>
    <row r="67" spans="1:8" ht="12">
      <c r="A67" s="25"/>
      <c r="B67" s="25"/>
      <c r="C67" s="25"/>
      <c r="D67" s="25"/>
      <c r="E67" s="7"/>
      <c r="F67" s="11"/>
      <c r="G67" s="12"/>
      <c r="H67" s="13"/>
    </row>
    <row r="68" spans="1:8" ht="12">
      <c r="A68" s="25"/>
      <c r="B68" s="25"/>
      <c r="C68" s="25"/>
      <c r="D68" s="25"/>
      <c r="E68" s="7"/>
      <c r="F68" s="11"/>
      <c r="G68" s="12"/>
      <c r="H68" s="13"/>
    </row>
    <row r="69" spans="1:8" ht="12.75" customHeight="1">
      <c r="A69" s="25"/>
      <c r="B69" s="25"/>
      <c r="C69" s="25"/>
      <c r="D69" s="25"/>
      <c r="E69" s="7"/>
      <c r="F69" s="14"/>
      <c r="G69" s="15"/>
      <c r="H69" s="16"/>
    </row>
    <row r="70" spans="1:8" ht="12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>
      <c r="A72" s="25"/>
      <c r="B72" s="25"/>
      <c r="C72" s="25"/>
      <c r="D72" s="25"/>
      <c r="E72" s="7"/>
      <c r="F72" s="8"/>
      <c r="G72" s="9"/>
      <c r="H72" s="10"/>
    </row>
    <row r="73" spans="1:8" ht="12">
      <c r="A73" s="25"/>
      <c r="B73" s="25"/>
      <c r="C73" s="25"/>
      <c r="D73" s="25"/>
      <c r="E73" s="7"/>
      <c r="F73" s="11"/>
      <c r="G73" s="12"/>
      <c r="H73" s="13"/>
    </row>
    <row r="74" spans="1:8" ht="12">
      <c r="A74" s="25"/>
      <c r="B74" s="25"/>
      <c r="C74" s="25"/>
      <c r="D74" s="25"/>
      <c r="E74" s="7"/>
      <c r="F74" s="11"/>
      <c r="G74" s="12"/>
      <c r="H74" s="13"/>
    </row>
    <row r="75" spans="1:8" ht="12">
      <c r="A75" s="25"/>
      <c r="B75" s="25"/>
      <c r="C75" s="25"/>
      <c r="D75" s="25"/>
      <c r="E75" s="7"/>
      <c r="F75" s="14"/>
      <c r="G75" s="15"/>
      <c r="H75" s="16"/>
    </row>
    <row r="76" spans="1:8" ht="12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>
      <c r="A78" s="25"/>
      <c r="B78" s="25"/>
      <c r="C78" s="25"/>
      <c r="D78" s="25"/>
      <c r="E78" s="7"/>
      <c r="F78" s="8"/>
      <c r="G78" s="9"/>
      <c r="H78" s="10"/>
    </row>
    <row r="79" spans="1:8" ht="12">
      <c r="A79" s="25"/>
      <c r="B79" s="25"/>
      <c r="C79" s="25"/>
      <c r="D79" s="25"/>
      <c r="E79" s="7"/>
      <c r="F79" s="11"/>
      <c r="G79" s="12"/>
      <c r="H79" s="13"/>
    </row>
    <row r="80" spans="1:8" ht="12">
      <c r="A80" s="25"/>
      <c r="B80" s="25"/>
      <c r="C80" s="25"/>
      <c r="D80" s="25"/>
      <c r="E80" s="7"/>
      <c r="F80" s="11"/>
      <c r="G80" s="12"/>
      <c r="H80" s="13"/>
    </row>
    <row r="81" spans="1:8" ht="12.75" customHeight="1">
      <c r="A81" s="25"/>
      <c r="B81" s="25"/>
      <c r="C81" s="25"/>
      <c r="D81" s="25"/>
      <c r="E81" s="7"/>
      <c r="F81" s="14"/>
      <c r="G81" s="15"/>
      <c r="H81" s="16"/>
    </row>
    <row r="82" spans="1:8" ht="12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>
      <c r="A84" s="25"/>
      <c r="B84" s="25"/>
      <c r="C84" s="25"/>
      <c r="D84" s="25"/>
      <c r="E84" s="7"/>
      <c r="F84" s="8"/>
      <c r="G84" s="9"/>
      <c r="H84" s="10"/>
    </row>
    <row r="85" spans="1:8" ht="12">
      <c r="A85" s="25"/>
      <c r="B85" s="25"/>
      <c r="C85" s="25"/>
      <c r="D85" s="25"/>
      <c r="E85" s="7"/>
      <c r="F85" s="11"/>
      <c r="G85" s="12"/>
      <c r="H85" s="13"/>
    </row>
    <row r="86" spans="1:8" ht="12">
      <c r="A86" s="25"/>
      <c r="B86" s="25"/>
      <c r="C86" s="25"/>
      <c r="D86" s="25"/>
      <c r="E86" s="7"/>
      <c r="F86" s="11"/>
      <c r="G86" s="12"/>
      <c r="H86" s="13"/>
    </row>
    <row r="87" spans="1:8" ht="12">
      <c r="A87" s="25"/>
      <c r="B87" s="25"/>
      <c r="C87" s="25"/>
      <c r="D87" s="25"/>
      <c r="E87" s="7"/>
      <c r="F87" s="14"/>
      <c r="G87" s="15"/>
      <c r="H87" s="16"/>
    </row>
    <row r="88" spans="1:8" ht="12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>
      <c r="A90" s="25"/>
      <c r="B90" s="25"/>
      <c r="C90" s="25"/>
      <c r="D90" s="25"/>
      <c r="E90" s="7"/>
      <c r="F90" s="8"/>
      <c r="G90" s="9"/>
      <c r="H90" s="10"/>
    </row>
    <row r="91" spans="1:8" ht="12">
      <c r="A91" s="25"/>
      <c r="B91" s="25"/>
      <c r="C91" s="25"/>
      <c r="D91" s="25"/>
      <c r="E91" s="7"/>
      <c r="F91" s="11"/>
      <c r="G91" s="12"/>
      <c r="H91" s="13"/>
    </row>
    <row r="92" spans="1:8" ht="12">
      <c r="A92" s="25"/>
      <c r="B92" s="25"/>
      <c r="C92" s="25"/>
      <c r="D92" s="25"/>
      <c r="E92" s="7"/>
      <c r="F92" s="11"/>
      <c r="G92" s="12"/>
      <c r="H92" s="13"/>
    </row>
    <row r="93" spans="1:8" ht="12">
      <c r="A93" s="25"/>
      <c r="B93" s="25"/>
      <c r="C93" s="25"/>
      <c r="D93" s="25"/>
      <c r="E93" s="7"/>
      <c r="F93" s="14"/>
      <c r="G93" s="15"/>
      <c r="H93" s="16"/>
    </row>
    <row r="94" spans="1:8" ht="12.75" customHeight="1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>
      <c r="A96" s="25"/>
      <c r="B96" s="25"/>
      <c r="C96" s="25"/>
      <c r="D96" s="25"/>
      <c r="E96" s="7"/>
      <c r="F96" s="8"/>
      <c r="G96" s="9"/>
      <c r="H96" s="10"/>
    </row>
    <row r="97" spans="1:8" ht="12">
      <c r="A97" s="25"/>
      <c r="B97" s="25"/>
      <c r="C97" s="25"/>
      <c r="D97" s="25"/>
      <c r="E97" s="7"/>
      <c r="F97" s="11"/>
      <c r="G97" s="12"/>
      <c r="H97" s="13"/>
    </row>
    <row r="98" spans="1:8" ht="12">
      <c r="A98" s="25"/>
      <c r="B98" s="25"/>
      <c r="C98" s="25"/>
      <c r="D98" s="25"/>
      <c r="E98" s="7"/>
      <c r="F98" s="11"/>
      <c r="G98" s="12"/>
      <c r="H98" s="13"/>
    </row>
    <row r="99" spans="1:8" ht="12">
      <c r="A99" s="25"/>
      <c r="B99" s="25"/>
      <c r="C99" s="25"/>
      <c r="D99" s="25"/>
      <c r="E99" s="7"/>
      <c r="F99" s="14"/>
      <c r="G99" s="15"/>
      <c r="H99" s="16"/>
    </row>
    <row r="100" spans="1:8" ht="12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>
      <c r="E102" s="7"/>
      <c r="F102" s="8"/>
      <c r="G102" s="9"/>
      <c r="H102" s="10"/>
    </row>
    <row r="103" spans="5:8" ht="12">
      <c r="E103" s="7"/>
      <c r="F103" s="11"/>
      <c r="G103" s="12"/>
      <c r="H103" s="13"/>
    </row>
    <row r="104" spans="5:8" ht="12">
      <c r="E104" s="7"/>
      <c r="F104" s="11"/>
      <c r="G104" s="12"/>
      <c r="H104" s="13"/>
    </row>
    <row r="105" spans="5:8" ht="12">
      <c r="E105" s="7"/>
      <c r="F105" s="14"/>
      <c r="G105" s="15"/>
      <c r="H105" s="16"/>
    </row>
    <row r="106" spans="5:8" ht="12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>
      <c r="E108" s="7"/>
      <c r="F108" s="8"/>
      <c r="G108" s="9"/>
      <c r="H108" s="10"/>
    </row>
    <row r="109" spans="5:8" ht="12">
      <c r="E109" s="7"/>
      <c r="F109" s="11"/>
      <c r="G109" s="12"/>
      <c r="H109" s="13"/>
    </row>
    <row r="110" spans="5:8" ht="12">
      <c r="E110" s="7"/>
      <c r="F110" s="11"/>
      <c r="G110" s="12"/>
      <c r="H110" s="13"/>
    </row>
    <row r="111" spans="5:8" ht="12">
      <c r="E111" s="7"/>
      <c r="F111" s="14"/>
      <c r="G111" s="15"/>
      <c r="H111" s="16"/>
    </row>
    <row r="112" spans="5:8" ht="12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>
      <c r="E114" s="7"/>
      <c r="F114" s="8"/>
      <c r="G114" s="9"/>
      <c r="H114" s="10"/>
    </row>
    <row r="115" spans="5:8" ht="12">
      <c r="E115" s="7"/>
      <c r="F115" s="11"/>
      <c r="G115" s="12"/>
      <c r="H115" s="13"/>
    </row>
    <row r="116" spans="5:8" ht="12">
      <c r="E116" s="7"/>
      <c r="F116" s="11"/>
      <c r="G116" s="12"/>
      <c r="H116" s="13"/>
    </row>
    <row r="117" spans="5:8" ht="12">
      <c r="E117" s="7"/>
      <c r="F117" s="14"/>
      <c r="G117" s="15"/>
      <c r="H117" s="16"/>
    </row>
    <row r="118" spans="5:8" ht="12.75">
      <c r="E118" s="19" t="s">
        <v>120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5:8" ht="12.75">
      <c r="E119" s="41"/>
      <c r="F119" s="42"/>
      <c r="G119" s="42"/>
      <c r="H119" s="42"/>
    </row>
    <row r="120" spans="1:8" ht="12">
      <c r="A120" s="25"/>
      <c r="B120" s="25"/>
      <c r="C120" s="25"/>
      <c r="D120" s="25"/>
      <c r="E120" s="40"/>
      <c r="F120" s="40"/>
      <c r="G120" s="40"/>
      <c r="H120" s="40"/>
    </row>
    <row r="121" spans="1:8" ht="25.5">
      <c r="A121" s="25"/>
      <c r="B121" s="25"/>
      <c r="C121" s="25"/>
      <c r="D121" s="25"/>
      <c r="E121" s="26" t="s">
        <v>78</v>
      </c>
      <c r="F121" s="2" t="s">
        <v>2</v>
      </c>
      <c r="G121" s="2" t="s">
        <v>3</v>
      </c>
      <c r="H121" s="2" t="s">
        <v>4</v>
      </c>
    </row>
    <row r="122" spans="5:8" ht="12.75">
      <c r="E122" s="41" t="s">
        <v>57</v>
      </c>
      <c r="F122" s="42"/>
      <c r="G122" s="42"/>
      <c r="H122" s="42"/>
    </row>
    <row r="123" spans="5:8" ht="12.75">
      <c r="E123" s="41"/>
      <c r="F123" s="42"/>
      <c r="G123" s="42"/>
      <c r="H123" s="42"/>
    </row>
    <row r="124" spans="5:8" ht="12.75">
      <c r="E124" s="41" t="s">
        <v>58</v>
      </c>
      <c r="F124" s="42"/>
      <c r="G124" s="42"/>
      <c r="H124" s="42"/>
    </row>
    <row r="125" spans="5:8" ht="12">
      <c r="E125" s="1" t="s">
        <v>79</v>
      </c>
      <c r="F125" s="24">
        <v>19176000</v>
      </c>
      <c r="G125" s="24">
        <v>20793000</v>
      </c>
      <c r="H125" s="24">
        <v>22464000</v>
      </c>
    </row>
    <row r="126" spans="5:8" ht="12">
      <c r="E126" s="1" t="s">
        <v>80</v>
      </c>
      <c r="F126" s="24"/>
      <c r="G126" s="24"/>
      <c r="H126" s="24"/>
    </row>
    <row r="127" spans="5:8" ht="12">
      <c r="E127" s="1" t="s">
        <v>81</v>
      </c>
      <c r="F127" s="24"/>
      <c r="G127" s="24"/>
      <c r="H127" s="24"/>
    </row>
    <row r="128" spans="5:8" ht="12">
      <c r="E128" s="1" t="s">
        <v>82</v>
      </c>
      <c r="F128" s="24"/>
      <c r="G128" s="24"/>
      <c r="H128" s="24"/>
    </row>
    <row r="129" spans="5:8" ht="12">
      <c r="E129" s="1" t="s">
        <v>83</v>
      </c>
      <c r="F129" s="24">
        <v>49592000</v>
      </c>
      <c r="G129" s="24">
        <v>53576000</v>
      </c>
      <c r="H129" s="24">
        <v>57656000</v>
      </c>
    </row>
    <row r="130" spans="5:8" ht="12">
      <c r="E130" s="1" t="s">
        <v>84</v>
      </c>
      <c r="F130" s="24">
        <v>37126000</v>
      </c>
      <c r="G130" s="24">
        <v>40109000</v>
      </c>
      <c r="H130" s="24">
        <v>43163000</v>
      </c>
    </row>
    <row r="131" spans="5:8" ht="12">
      <c r="E131" s="1" t="s">
        <v>85</v>
      </c>
      <c r="F131" s="24">
        <v>45753000</v>
      </c>
      <c r="G131" s="24">
        <v>49429000</v>
      </c>
      <c r="H131" s="24">
        <v>53193000</v>
      </c>
    </row>
    <row r="132" spans="5:8" ht="12">
      <c r="E132" s="1" t="s">
        <v>86</v>
      </c>
      <c r="F132" s="24">
        <v>19208000</v>
      </c>
      <c r="G132" s="24">
        <v>20751000</v>
      </c>
      <c r="H132" s="24">
        <v>22331000</v>
      </c>
    </row>
    <row r="133" spans="5:8" ht="12">
      <c r="E133" s="1" t="s">
        <v>87</v>
      </c>
      <c r="F133" s="24">
        <v>77354000</v>
      </c>
      <c r="G133" s="24">
        <v>83790000</v>
      </c>
      <c r="H133" s="24">
        <v>90431000</v>
      </c>
    </row>
    <row r="134" spans="5:8" ht="12.75">
      <c r="E134" s="41"/>
      <c r="F134" s="42"/>
      <c r="G134" s="42"/>
      <c r="H134" s="42"/>
    </row>
    <row r="135" spans="5:8" ht="12.75">
      <c r="E135" s="41" t="s">
        <v>67</v>
      </c>
      <c r="F135" s="42"/>
      <c r="G135" s="42"/>
      <c r="H135" s="42"/>
    </row>
    <row r="136" spans="5:8" ht="12">
      <c r="E136" s="1" t="s">
        <v>79</v>
      </c>
      <c r="F136" s="24">
        <v>14151000</v>
      </c>
      <c r="G136" s="24">
        <v>14969000</v>
      </c>
      <c r="H136" s="24">
        <v>15658000</v>
      </c>
    </row>
    <row r="137" spans="5:8" ht="12">
      <c r="E137" s="1" t="s">
        <v>80</v>
      </c>
      <c r="F137" s="24"/>
      <c r="G137" s="24"/>
      <c r="H137" s="24"/>
    </row>
    <row r="138" spans="5:8" ht="12">
      <c r="E138" s="1" t="s">
        <v>81</v>
      </c>
      <c r="F138" s="24"/>
      <c r="G138" s="24"/>
      <c r="H138" s="24"/>
    </row>
    <row r="139" spans="5:8" ht="12">
      <c r="E139" s="1" t="s">
        <v>82</v>
      </c>
      <c r="F139" s="24"/>
      <c r="G139" s="24"/>
      <c r="H139" s="24"/>
    </row>
    <row r="140" spans="5:8" ht="12">
      <c r="E140" s="1" t="s">
        <v>83</v>
      </c>
      <c r="F140" s="24">
        <v>36595000</v>
      </c>
      <c r="G140" s="24">
        <v>38571000</v>
      </c>
      <c r="H140" s="24">
        <v>40188000</v>
      </c>
    </row>
    <row r="141" spans="5:8" ht="12">
      <c r="E141" s="1" t="s">
        <v>84</v>
      </c>
      <c r="F141" s="24">
        <v>27396000</v>
      </c>
      <c r="G141" s="24">
        <v>28875000</v>
      </c>
      <c r="H141" s="24">
        <v>30086000</v>
      </c>
    </row>
    <row r="142" spans="5:8" ht="12">
      <c r="E142" s="1" t="s">
        <v>85</v>
      </c>
      <c r="F142" s="24">
        <v>33762000</v>
      </c>
      <c r="G142" s="24">
        <v>35585000</v>
      </c>
      <c r="H142" s="24">
        <v>37077000</v>
      </c>
    </row>
    <row r="143" spans="5:8" ht="12">
      <c r="E143" s="1" t="s">
        <v>86</v>
      </c>
      <c r="F143" s="24">
        <v>14174000</v>
      </c>
      <c r="G143" s="24">
        <v>14939000</v>
      </c>
      <c r="H143" s="24">
        <v>15566000</v>
      </c>
    </row>
    <row r="144" spans="5:8" ht="12">
      <c r="E144" s="1" t="s">
        <v>87</v>
      </c>
      <c r="F144" s="24">
        <v>57081000</v>
      </c>
      <c r="G144" s="24">
        <v>60323000</v>
      </c>
      <c r="H144" s="24">
        <v>63033000</v>
      </c>
    </row>
    <row r="145" spans="5:8" ht="12.75">
      <c r="E145" s="41"/>
      <c r="F145" s="42"/>
      <c r="G145" s="42"/>
      <c r="H145" s="42"/>
    </row>
    <row r="146" spans="5:8" ht="12.75">
      <c r="E146" s="41" t="s">
        <v>68</v>
      </c>
      <c r="F146" s="42"/>
      <c r="G146" s="42"/>
      <c r="H146" s="42"/>
    </row>
    <row r="147" spans="5:8" ht="12">
      <c r="E147" s="1" t="s">
        <v>79</v>
      </c>
      <c r="F147" s="24"/>
      <c r="G147" s="24"/>
      <c r="H147" s="24"/>
    </row>
    <row r="148" spans="5:8" ht="12">
      <c r="E148" s="1" t="s">
        <v>80</v>
      </c>
      <c r="F148" s="24"/>
      <c r="G148" s="24"/>
      <c r="H148" s="24"/>
    </row>
    <row r="149" spans="5:8" ht="12">
      <c r="E149" s="1" t="s">
        <v>81</v>
      </c>
      <c r="F149" s="24"/>
      <c r="G149" s="24"/>
      <c r="H149" s="24"/>
    </row>
    <row r="150" spans="5:8" ht="12">
      <c r="E150" s="1" t="s">
        <v>82</v>
      </c>
      <c r="F150" s="24"/>
      <c r="G150" s="24"/>
      <c r="H150" s="24"/>
    </row>
    <row r="151" spans="5:8" ht="12">
      <c r="E151" s="1" t="s">
        <v>83</v>
      </c>
      <c r="F151" s="24"/>
      <c r="G151" s="24"/>
      <c r="H151" s="24"/>
    </row>
    <row r="152" spans="5:8" ht="12">
      <c r="E152" s="1" t="s">
        <v>84</v>
      </c>
      <c r="F152" s="24"/>
      <c r="G152" s="24"/>
      <c r="H152" s="24"/>
    </row>
    <row r="153" spans="5:8" ht="12">
      <c r="E153" s="1" t="s">
        <v>85</v>
      </c>
      <c r="F153" s="24"/>
      <c r="G153" s="24"/>
      <c r="H153" s="24"/>
    </row>
    <row r="154" spans="5:8" ht="12">
      <c r="E154" s="1" t="s">
        <v>86</v>
      </c>
      <c r="F154" s="24"/>
      <c r="G154" s="24"/>
      <c r="H154" s="24"/>
    </row>
    <row r="155" spans="5:8" ht="12">
      <c r="E155" s="1" t="s">
        <v>87</v>
      </c>
      <c r="F155" s="24"/>
      <c r="G155" s="24"/>
      <c r="H155" s="24"/>
    </row>
    <row r="156" spans="5:8" ht="12.75">
      <c r="E156" s="41"/>
      <c r="F156" s="42"/>
      <c r="G156" s="42"/>
      <c r="H156" s="42"/>
    </row>
    <row r="157" spans="5:8" ht="12.75">
      <c r="E157" s="41"/>
      <c r="F157" s="42"/>
      <c r="G157" s="42"/>
      <c r="H157" s="42"/>
    </row>
    <row r="158" spans="5:8" ht="12.75">
      <c r="E158" s="41" t="s">
        <v>69</v>
      </c>
      <c r="F158" s="42"/>
      <c r="G158" s="42"/>
      <c r="H158" s="42"/>
    </row>
    <row r="159" spans="5:8" ht="12.75">
      <c r="E159" s="41"/>
      <c r="F159" s="42"/>
      <c r="G159" s="42"/>
      <c r="H159" s="42"/>
    </row>
    <row r="160" spans="5:8" ht="12">
      <c r="E160" s="1" t="s">
        <v>79</v>
      </c>
      <c r="F160" s="24">
        <v>4948000</v>
      </c>
      <c r="G160" s="24">
        <v>5412000</v>
      </c>
      <c r="H160" s="24">
        <v>5751000</v>
      </c>
    </row>
    <row r="161" spans="5:8" ht="12">
      <c r="E161" s="1" t="s">
        <v>80</v>
      </c>
      <c r="F161" s="24"/>
      <c r="G161" s="24"/>
      <c r="H161" s="24"/>
    </row>
    <row r="162" spans="5:8" ht="12">
      <c r="E162" s="1" t="s">
        <v>81</v>
      </c>
      <c r="F162" s="24"/>
      <c r="G162" s="24"/>
      <c r="H162" s="24"/>
    </row>
    <row r="163" spans="5:8" ht="12">
      <c r="E163" s="1" t="s">
        <v>82</v>
      </c>
      <c r="F163" s="24"/>
      <c r="G163" s="24"/>
      <c r="H163" s="24"/>
    </row>
    <row r="164" spans="5:8" ht="12">
      <c r="E164" s="1" t="s">
        <v>83</v>
      </c>
      <c r="F164" s="24">
        <v>88291000</v>
      </c>
      <c r="G164" s="24">
        <v>96567000</v>
      </c>
      <c r="H164" s="24">
        <v>102623000</v>
      </c>
    </row>
    <row r="165" spans="5:8" ht="12">
      <c r="E165" s="1" t="s">
        <v>84</v>
      </c>
      <c r="F165" s="24">
        <v>44296000</v>
      </c>
      <c r="G165" s="24">
        <v>48448000</v>
      </c>
      <c r="H165" s="24">
        <v>51486000</v>
      </c>
    </row>
    <row r="166" spans="5:8" ht="12">
      <c r="E166" s="1" t="s">
        <v>85</v>
      </c>
      <c r="F166" s="24">
        <v>81776000</v>
      </c>
      <c r="G166" s="24">
        <v>89441000</v>
      </c>
      <c r="H166" s="24">
        <v>95050000</v>
      </c>
    </row>
    <row r="167" spans="5:8" ht="12">
      <c r="E167" s="1" t="s">
        <v>86</v>
      </c>
      <c r="F167" s="24">
        <v>19664000</v>
      </c>
      <c r="G167" s="24">
        <v>21507000</v>
      </c>
      <c r="H167" s="24">
        <v>22856000</v>
      </c>
    </row>
    <row r="168" spans="5:8" ht="12">
      <c r="E168" s="1" t="s">
        <v>87</v>
      </c>
      <c r="F168" s="24">
        <v>41026000</v>
      </c>
      <c r="G168" s="24">
        <v>44871000</v>
      </c>
      <c r="H168" s="24">
        <v>47685000</v>
      </c>
    </row>
    <row r="169" spans="5:8" ht="12.75">
      <c r="E169" s="41"/>
      <c r="F169" s="42"/>
      <c r="G169" s="42"/>
      <c r="H169" s="42"/>
    </row>
    <row r="170" spans="5:8" ht="12.75">
      <c r="E170" s="41"/>
      <c r="F170" s="42"/>
      <c r="G170" s="42"/>
      <c r="H170" s="42"/>
    </row>
    <row r="171" spans="5:8" ht="12.75">
      <c r="E171" s="41" t="s">
        <v>71</v>
      </c>
      <c r="F171" s="42"/>
      <c r="G171" s="42"/>
      <c r="H171" s="42"/>
    </row>
    <row r="172" spans="5:8" ht="12.75">
      <c r="E172" s="41"/>
      <c r="F172" s="42"/>
      <c r="G172" s="42"/>
      <c r="H172" s="42"/>
    </row>
    <row r="173" spans="5:8" ht="12">
      <c r="E173" s="1" t="s">
        <v>79</v>
      </c>
      <c r="F173" s="24">
        <v>14000000</v>
      </c>
      <c r="G173" s="24">
        <v>14500000</v>
      </c>
      <c r="H173" s="24">
        <v>14000000</v>
      </c>
    </row>
    <row r="174" spans="5:8" ht="12">
      <c r="E174" s="1" t="s">
        <v>83</v>
      </c>
      <c r="F174" s="24">
        <v>14500000</v>
      </c>
      <c r="G174" s="24">
        <v>15000000</v>
      </c>
      <c r="H174" s="24">
        <v>14000000</v>
      </c>
    </row>
    <row r="175" spans="5:8" ht="12">
      <c r="E175" s="1" t="s">
        <v>84</v>
      </c>
      <c r="F175" s="24">
        <v>13500000</v>
      </c>
      <c r="G175" s="24">
        <v>14500000</v>
      </c>
      <c r="H175" s="24">
        <v>13000000</v>
      </c>
    </row>
    <row r="176" spans="5:8" ht="12">
      <c r="E176" s="1" t="s">
        <v>85</v>
      </c>
      <c r="F176" s="24">
        <v>18000000</v>
      </c>
      <c r="G176" s="24">
        <v>19000000</v>
      </c>
      <c r="H176" s="24">
        <v>15000000</v>
      </c>
    </row>
    <row r="177" spans="5:8" ht="12">
      <c r="E177" s="1" t="s">
        <v>86</v>
      </c>
      <c r="F177" s="24">
        <v>12000000</v>
      </c>
      <c r="G177" s="24">
        <v>13000000</v>
      </c>
      <c r="H177" s="24">
        <v>14000000</v>
      </c>
    </row>
    <row r="178" spans="5:8" ht="12">
      <c r="E178" s="1" t="s">
        <v>87</v>
      </c>
      <c r="F178" s="24">
        <v>13000000</v>
      </c>
      <c r="G178" s="24">
        <v>14000000</v>
      </c>
      <c r="H178" s="24">
        <v>15000000</v>
      </c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  <row r="251" spans="6:8" ht="12">
      <c r="F251" s="23"/>
      <c r="G251" s="23"/>
      <c r="H251" s="23"/>
    </row>
    <row r="252" spans="6:8" ht="12">
      <c r="F252" s="23"/>
      <c r="G252" s="23"/>
      <c r="H252" s="23"/>
    </row>
  </sheetData>
  <sheetProtection/>
  <mergeCells count="20">
    <mergeCell ref="E135:H135"/>
    <mergeCell ref="E145:H145"/>
    <mergeCell ref="E146:H146"/>
    <mergeCell ref="E156:H156"/>
    <mergeCell ref="E1:H1"/>
    <mergeCell ref="E2:H2"/>
    <mergeCell ref="E43:H43"/>
    <mergeCell ref="E119:H119"/>
    <mergeCell ref="E122:H122"/>
    <mergeCell ref="E123:H123"/>
    <mergeCell ref="E172:H172"/>
    <mergeCell ref="E120:H120"/>
    <mergeCell ref="E157:H157"/>
    <mergeCell ref="E158:H158"/>
    <mergeCell ref="E159:H159"/>
    <mergeCell ref="E169:H169"/>
    <mergeCell ref="E170:H170"/>
    <mergeCell ref="E171:H171"/>
    <mergeCell ref="E124:H124"/>
    <mergeCell ref="E134:H134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52">
      <selection activeCell="F61" sqref="F61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88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161277000</v>
      </c>
      <c r="G5" s="4">
        <v>170913000</v>
      </c>
      <c r="H5" s="4">
        <v>178602000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57442000</v>
      </c>
      <c r="G7" s="5">
        <f>SUM(G8:G19)</f>
        <v>62862000</v>
      </c>
      <c r="H7" s="5">
        <f>SUM(H8:H19)</f>
        <v>63674000</v>
      </c>
    </row>
    <row r="8" spans="1:8" ht="12.75">
      <c r="A8" s="25"/>
      <c r="B8" s="25"/>
      <c r="C8" s="25"/>
      <c r="D8" s="25"/>
      <c r="E8" s="30" t="s">
        <v>9</v>
      </c>
      <c r="F8" s="12">
        <v>38703000</v>
      </c>
      <c r="G8" s="12">
        <v>41862000</v>
      </c>
      <c r="H8" s="12">
        <v>44174000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18739000</v>
      </c>
      <c r="G11" s="12">
        <v>21000000</v>
      </c>
      <c r="H11" s="12">
        <v>19500000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10033000</v>
      </c>
      <c r="G20" s="4">
        <f>SUM(G21:G29)</f>
        <v>1700000</v>
      </c>
      <c r="H20" s="4">
        <f>SUM(H21:H29)</f>
        <v>1700000</v>
      </c>
    </row>
    <row r="21" spans="1:8" ht="12.75">
      <c r="A21" s="25"/>
      <c r="B21" s="25"/>
      <c r="C21" s="25"/>
      <c r="D21" s="25"/>
      <c r="E21" s="30" t="s">
        <v>22</v>
      </c>
      <c r="F21" s="21">
        <v>1700000</v>
      </c>
      <c r="G21" s="21">
        <v>1700000</v>
      </c>
      <c r="H21" s="21">
        <v>1700000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3333000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>
        <v>5000000</v>
      </c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228752000</v>
      </c>
      <c r="G30" s="20">
        <f>+G5+G6+G7+G20</f>
        <v>235475000</v>
      </c>
      <c r="H30" s="20">
        <f>+H5+H6+H7+H20</f>
        <v>243976000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51823000</v>
      </c>
      <c r="G32" s="4">
        <f>SUM(G33:G38)</f>
        <v>62163000</v>
      </c>
      <c r="H32" s="4">
        <f>SUM(H33:H38)</f>
        <v>91723000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51823000</v>
      </c>
      <c r="G34" s="12">
        <v>62163000</v>
      </c>
      <c r="H34" s="12">
        <v>91723000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51823000</v>
      </c>
      <c r="G41" s="36">
        <f>+G32+G39</f>
        <v>62163000</v>
      </c>
      <c r="H41" s="36">
        <f>+H32+H39</f>
        <v>91723000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280575000</v>
      </c>
      <c r="G42" s="36">
        <f>+G30+G41</f>
        <v>297638000</v>
      </c>
      <c r="H42" s="36">
        <f>+H30+H41</f>
        <v>335699000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117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118</v>
      </c>
      <c r="F45" s="5">
        <f>SUM(F47+F53+F59+F65+F71+F77+F83+F89+F95+F101+F107+F113)</f>
        <v>14520000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119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121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123</v>
      </c>
      <c r="F48" s="8"/>
      <c r="G48" s="9"/>
      <c r="H48" s="10"/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122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5"/>
      <c r="B54" s="25"/>
      <c r="C54" s="25"/>
      <c r="D54" s="25"/>
      <c r="E54" s="7" t="s">
        <v>124</v>
      </c>
      <c r="F54" s="8"/>
      <c r="G54" s="9"/>
      <c r="H54" s="10"/>
    </row>
    <row r="55" spans="1:8" ht="12">
      <c r="A55" s="25"/>
      <c r="B55" s="25"/>
      <c r="C55" s="25"/>
      <c r="D55" s="25"/>
      <c r="E55" s="7"/>
      <c r="F55" s="11"/>
      <c r="G55" s="12"/>
      <c r="H55" s="13"/>
    </row>
    <row r="56" spans="1:8" ht="12">
      <c r="A56" s="25"/>
      <c r="B56" s="25"/>
      <c r="C56" s="25"/>
      <c r="D56" s="25"/>
      <c r="E56" s="7"/>
      <c r="F56" s="11"/>
      <c r="G56" s="12"/>
      <c r="H56" s="13"/>
    </row>
    <row r="57" spans="1:8" ht="12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125</v>
      </c>
      <c r="F59" s="4">
        <f>SUM(F60:F63)</f>
        <v>14520000</v>
      </c>
      <c r="G59" s="4">
        <f>SUM(G60:G63)</f>
        <v>0</v>
      </c>
      <c r="H59" s="4">
        <f>SUM(H60:H63)</f>
        <v>0</v>
      </c>
    </row>
    <row r="60" spans="1:8" ht="12">
      <c r="A60" s="25"/>
      <c r="B60" s="25"/>
      <c r="C60" s="25"/>
      <c r="D60" s="25"/>
      <c r="E60" s="37" t="s">
        <v>126</v>
      </c>
      <c r="F60" s="8">
        <v>14520000</v>
      </c>
      <c r="G60" s="9"/>
      <c r="H60" s="10"/>
    </row>
    <row r="61" spans="1:8" ht="12">
      <c r="A61" s="25"/>
      <c r="B61" s="25"/>
      <c r="C61" s="25"/>
      <c r="D61" s="25"/>
      <c r="E61" s="7"/>
      <c r="F61" s="11"/>
      <c r="G61" s="12"/>
      <c r="H61" s="13"/>
    </row>
    <row r="62" spans="1:8" ht="12">
      <c r="A62" s="25"/>
      <c r="B62" s="25"/>
      <c r="C62" s="25"/>
      <c r="D62" s="25"/>
      <c r="E62" s="7"/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>
      <c r="A66" s="25"/>
      <c r="B66" s="25"/>
      <c r="C66" s="25"/>
      <c r="D66" s="25"/>
      <c r="E66" s="7"/>
      <c r="F66" s="8"/>
      <c r="G66" s="9"/>
      <c r="H66" s="10"/>
    </row>
    <row r="67" spans="1:8" ht="12">
      <c r="A67" s="25"/>
      <c r="B67" s="25"/>
      <c r="C67" s="25"/>
      <c r="D67" s="25"/>
      <c r="E67" s="7"/>
      <c r="F67" s="11"/>
      <c r="G67" s="12"/>
      <c r="H67" s="13"/>
    </row>
    <row r="68" spans="1:8" ht="12">
      <c r="A68" s="25"/>
      <c r="B68" s="25"/>
      <c r="C68" s="25"/>
      <c r="D68" s="25"/>
      <c r="E68" s="7"/>
      <c r="F68" s="11"/>
      <c r="G68" s="12"/>
      <c r="H68" s="13"/>
    </row>
    <row r="69" spans="1:8" ht="12">
      <c r="A69" s="25"/>
      <c r="B69" s="25"/>
      <c r="C69" s="25"/>
      <c r="D69" s="25"/>
      <c r="E69" s="7"/>
      <c r="F69" s="14"/>
      <c r="G69" s="15"/>
      <c r="H69" s="16"/>
    </row>
    <row r="70" spans="1:8" ht="12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>
      <c r="A72" s="25"/>
      <c r="B72" s="25"/>
      <c r="C72" s="25"/>
      <c r="D72" s="25"/>
      <c r="E72" s="7"/>
      <c r="F72" s="8"/>
      <c r="G72" s="9"/>
      <c r="H72" s="10"/>
    </row>
    <row r="73" spans="1:8" ht="12">
      <c r="A73" s="25"/>
      <c r="B73" s="25"/>
      <c r="C73" s="25"/>
      <c r="D73" s="25"/>
      <c r="E73" s="7"/>
      <c r="F73" s="11"/>
      <c r="G73" s="12"/>
      <c r="H73" s="13"/>
    </row>
    <row r="74" spans="1:8" ht="12">
      <c r="A74" s="25"/>
      <c r="B74" s="25"/>
      <c r="C74" s="25"/>
      <c r="D74" s="25"/>
      <c r="E74" s="7"/>
      <c r="F74" s="11"/>
      <c r="G74" s="12"/>
      <c r="H74" s="13"/>
    </row>
    <row r="75" spans="1:8" ht="12">
      <c r="A75" s="25"/>
      <c r="B75" s="25"/>
      <c r="C75" s="25"/>
      <c r="D75" s="25"/>
      <c r="E75" s="7"/>
      <c r="F75" s="14"/>
      <c r="G75" s="15"/>
      <c r="H75" s="16"/>
    </row>
    <row r="76" spans="1:8" ht="12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>
      <c r="A78" s="25"/>
      <c r="B78" s="25"/>
      <c r="C78" s="25"/>
      <c r="D78" s="25"/>
      <c r="E78" s="7"/>
      <c r="F78" s="8"/>
      <c r="G78" s="9"/>
      <c r="H78" s="10"/>
    </row>
    <row r="79" spans="1:8" ht="12">
      <c r="A79" s="25"/>
      <c r="B79" s="25"/>
      <c r="C79" s="25"/>
      <c r="D79" s="25"/>
      <c r="E79" s="7"/>
      <c r="F79" s="11"/>
      <c r="G79" s="12"/>
      <c r="H79" s="13"/>
    </row>
    <row r="80" spans="1:8" ht="12">
      <c r="A80" s="25"/>
      <c r="B80" s="25"/>
      <c r="C80" s="25"/>
      <c r="D80" s="25"/>
      <c r="E80" s="7"/>
      <c r="F80" s="11"/>
      <c r="G80" s="12"/>
      <c r="H80" s="13"/>
    </row>
    <row r="81" spans="1:8" ht="12">
      <c r="A81" s="25"/>
      <c r="B81" s="25"/>
      <c r="C81" s="25"/>
      <c r="D81" s="25"/>
      <c r="E81" s="7"/>
      <c r="F81" s="14"/>
      <c r="G81" s="15"/>
      <c r="H81" s="16"/>
    </row>
    <row r="82" spans="1:8" ht="12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>
      <c r="A84" s="25"/>
      <c r="B84" s="25"/>
      <c r="C84" s="25"/>
      <c r="D84" s="25"/>
      <c r="E84" s="7"/>
      <c r="F84" s="8"/>
      <c r="G84" s="9"/>
      <c r="H84" s="10"/>
    </row>
    <row r="85" spans="1:8" ht="12">
      <c r="A85" s="25"/>
      <c r="B85" s="25"/>
      <c r="C85" s="25"/>
      <c r="D85" s="25"/>
      <c r="E85" s="7"/>
      <c r="F85" s="11"/>
      <c r="G85" s="12"/>
      <c r="H85" s="13"/>
    </row>
    <row r="86" spans="1:8" ht="12">
      <c r="A86" s="25"/>
      <c r="B86" s="25"/>
      <c r="C86" s="25"/>
      <c r="D86" s="25"/>
      <c r="E86" s="7"/>
      <c r="F86" s="11"/>
      <c r="G86" s="12"/>
      <c r="H86" s="13"/>
    </row>
    <row r="87" spans="1:8" ht="12">
      <c r="A87" s="25"/>
      <c r="B87" s="25"/>
      <c r="C87" s="25"/>
      <c r="D87" s="25"/>
      <c r="E87" s="7"/>
      <c r="F87" s="14"/>
      <c r="G87" s="15"/>
      <c r="H87" s="16"/>
    </row>
    <row r="88" spans="1:8" ht="12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>
      <c r="A90" s="25"/>
      <c r="B90" s="25"/>
      <c r="C90" s="25"/>
      <c r="D90" s="25"/>
      <c r="E90" s="7"/>
      <c r="F90" s="8"/>
      <c r="G90" s="9"/>
      <c r="H90" s="10"/>
    </row>
    <row r="91" spans="1:8" ht="12">
      <c r="A91" s="25"/>
      <c r="B91" s="25"/>
      <c r="C91" s="25"/>
      <c r="D91" s="25"/>
      <c r="E91" s="7"/>
      <c r="F91" s="11"/>
      <c r="G91" s="12"/>
      <c r="H91" s="13"/>
    </row>
    <row r="92" spans="1:8" ht="12">
      <c r="A92" s="25"/>
      <c r="B92" s="25"/>
      <c r="C92" s="25"/>
      <c r="D92" s="25"/>
      <c r="E92" s="7"/>
      <c r="F92" s="11"/>
      <c r="G92" s="12"/>
      <c r="H92" s="13"/>
    </row>
    <row r="93" spans="1:8" ht="12">
      <c r="A93" s="25"/>
      <c r="B93" s="25"/>
      <c r="C93" s="25"/>
      <c r="D93" s="25"/>
      <c r="E93" s="7"/>
      <c r="F93" s="14"/>
      <c r="G93" s="15"/>
      <c r="H93" s="16"/>
    </row>
    <row r="94" spans="1:8" ht="12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>
      <c r="A96" s="25"/>
      <c r="B96" s="25"/>
      <c r="C96" s="25"/>
      <c r="D96" s="25"/>
      <c r="E96" s="7"/>
      <c r="F96" s="8"/>
      <c r="G96" s="9"/>
      <c r="H96" s="10"/>
    </row>
    <row r="97" spans="1:8" ht="12">
      <c r="A97" s="25"/>
      <c r="B97" s="25"/>
      <c r="C97" s="25"/>
      <c r="D97" s="25"/>
      <c r="E97" s="7"/>
      <c r="F97" s="11"/>
      <c r="G97" s="12"/>
      <c r="H97" s="13"/>
    </row>
    <row r="98" spans="1:8" ht="12">
      <c r="A98" s="25"/>
      <c r="B98" s="25"/>
      <c r="C98" s="25"/>
      <c r="D98" s="25"/>
      <c r="E98" s="7"/>
      <c r="F98" s="11"/>
      <c r="G98" s="12"/>
      <c r="H98" s="13"/>
    </row>
    <row r="99" spans="1:8" ht="12">
      <c r="A99" s="25"/>
      <c r="B99" s="25"/>
      <c r="C99" s="25"/>
      <c r="D99" s="25"/>
      <c r="E99" s="7"/>
      <c r="F99" s="14"/>
      <c r="G99" s="15"/>
      <c r="H99" s="16"/>
    </row>
    <row r="100" spans="1:8" ht="12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>
      <c r="E102" s="7"/>
      <c r="F102" s="8"/>
      <c r="G102" s="9"/>
      <c r="H102" s="10"/>
    </row>
    <row r="103" spans="5:8" ht="12">
      <c r="E103" s="7"/>
      <c r="F103" s="11"/>
      <c r="G103" s="12"/>
      <c r="H103" s="13"/>
    </row>
    <row r="104" spans="5:8" ht="12">
      <c r="E104" s="7"/>
      <c r="F104" s="11"/>
      <c r="G104" s="12"/>
      <c r="H104" s="13"/>
    </row>
    <row r="105" spans="5:8" ht="12">
      <c r="E105" s="7"/>
      <c r="F105" s="14"/>
      <c r="G105" s="15"/>
      <c r="H105" s="16"/>
    </row>
    <row r="106" spans="5:8" ht="12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>
      <c r="E108" s="7"/>
      <c r="F108" s="8"/>
      <c r="G108" s="9"/>
      <c r="H108" s="10"/>
    </row>
    <row r="109" spans="5:8" ht="12">
      <c r="E109" s="7"/>
      <c r="F109" s="11"/>
      <c r="G109" s="12"/>
      <c r="H109" s="13"/>
    </row>
    <row r="110" spans="5:8" ht="12">
      <c r="E110" s="7"/>
      <c r="F110" s="11"/>
      <c r="G110" s="12"/>
      <c r="H110" s="13"/>
    </row>
    <row r="111" spans="5:8" ht="12">
      <c r="E111" s="7"/>
      <c r="F111" s="14"/>
      <c r="G111" s="15"/>
      <c r="H111" s="16"/>
    </row>
    <row r="112" spans="5:8" ht="12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>
      <c r="E114" s="7"/>
      <c r="F114" s="8"/>
      <c r="G114" s="9"/>
      <c r="H114" s="10"/>
    </row>
    <row r="115" spans="5:8" ht="12">
      <c r="E115" s="7"/>
      <c r="F115" s="11"/>
      <c r="G115" s="12"/>
      <c r="H115" s="13"/>
    </row>
    <row r="116" spans="5:8" ht="12">
      <c r="E116" s="7"/>
      <c r="F116" s="11"/>
      <c r="G116" s="12"/>
      <c r="H116" s="13"/>
    </row>
    <row r="117" spans="5:8" ht="12">
      <c r="E117" s="7"/>
      <c r="F117" s="14"/>
      <c r="G117" s="15"/>
      <c r="H117" s="16"/>
    </row>
    <row r="118" spans="5:8" ht="12.75">
      <c r="E118" s="19" t="s">
        <v>120</v>
      </c>
      <c r="F118" s="20">
        <f>SUM(F45)</f>
        <v>14520000</v>
      </c>
      <c r="G118" s="20">
        <f>SUM(G45)</f>
        <v>0</v>
      </c>
      <c r="H118" s="20">
        <f>SUM(H45)</f>
        <v>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F60" sqref="F60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89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158517000</v>
      </c>
      <c r="G5" s="4">
        <v>167916000</v>
      </c>
      <c r="H5" s="4">
        <v>175347000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38244000</v>
      </c>
      <c r="G7" s="5">
        <f>SUM(G8:G19)</f>
        <v>43164000</v>
      </c>
      <c r="H7" s="5">
        <f>SUM(H8:H19)</f>
        <v>44640000</v>
      </c>
    </row>
    <row r="8" spans="1:8" ht="12.75">
      <c r="A8" s="25"/>
      <c r="B8" s="25"/>
      <c r="C8" s="25"/>
      <c r="D8" s="25"/>
      <c r="E8" s="30" t="s">
        <v>9</v>
      </c>
      <c r="F8" s="12">
        <v>38244000</v>
      </c>
      <c r="G8" s="12">
        <v>41360000</v>
      </c>
      <c r="H8" s="12">
        <v>43640000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>
        <v>1804000</v>
      </c>
      <c r="H11" s="12">
        <v>1000000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4317000</v>
      </c>
      <c r="G20" s="4">
        <f>SUM(G21:G29)</f>
        <v>1700000</v>
      </c>
      <c r="H20" s="4">
        <f>SUM(H21:H29)</f>
        <v>1700000</v>
      </c>
    </row>
    <row r="21" spans="1:8" ht="12.75">
      <c r="A21" s="25"/>
      <c r="B21" s="25"/>
      <c r="C21" s="25"/>
      <c r="D21" s="25"/>
      <c r="E21" s="30" t="s">
        <v>22</v>
      </c>
      <c r="F21" s="21">
        <v>1700000</v>
      </c>
      <c r="G21" s="21">
        <v>1700000</v>
      </c>
      <c r="H21" s="21">
        <v>1700000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2617000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201078000</v>
      </c>
      <c r="G30" s="20">
        <f>+G5+G6+G7+G20</f>
        <v>212780000</v>
      </c>
      <c r="H30" s="20">
        <f>+H5+H6+H7+H20</f>
        <v>221687000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12114000</v>
      </c>
      <c r="G32" s="4">
        <f>SUM(G33:G38)</f>
        <v>17755000</v>
      </c>
      <c r="H32" s="4">
        <f>SUM(H33:H38)</f>
        <v>20699000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12114000</v>
      </c>
      <c r="G34" s="12">
        <v>17755000</v>
      </c>
      <c r="H34" s="12">
        <v>20699000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12114000</v>
      </c>
      <c r="G41" s="36">
        <f>+G32+G39</f>
        <v>17755000</v>
      </c>
      <c r="H41" s="36">
        <f>+H32+H39</f>
        <v>20699000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213192000</v>
      </c>
      <c r="G42" s="36">
        <f>+G30+G41</f>
        <v>230535000</v>
      </c>
      <c r="H42" s="36">
        <f>+H30+H41</f>
        <v>242386000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117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119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121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123</v>
      </c>
      <c r="F48" s="8"/>
      <c r="G48" s="9"/>
      <c r="H48" s="10"/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122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5"/>
      <c r="B54" s="25"/>
      <c r="C54" s="25"/>
      <c r="D54" s="25"/>
      <c r="E54" s="7" t="s">
        <v>124</v>
      </c>
      <c r="F54" s="8"/>
      <c r="G54" s="9"/>
      <c r="H54" s="10"/>
    </row>
    <row r="55" spans="1:8" ht="12">
      <c r="A55" s="25"/>
      <c r="B55" s="25"/>
      <c r="C55" s="25"/>
      <c r="D55" s="25"/>
      <c r="E55" s="7"/>
      <c r="F55" s="11"/>
      <c r="G55" s="12"/>
      <c r="H55" s="13"/>
    </row>
    <row r="56" spans="1:8" ht="12">
      <c r="A56" s="25"/>
      <c r="B56" s="25"/>
      <c r="C56" s="25"/>
      <c r="D56" s="25"/>
      <c r="E56" s="7"/>
      <c r="F56" s="11"/>
      <c r="G56" s="12"/>
      <c r="H56" s="13"/>
    </row>
    <row r="57" spans="1:8" ht="12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125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5"/>
      <c r="B60" s="25"/>
      <c r="C60" s="25"/>
      <c r="D60" s="25"/>
      <c r="E60" s="37" t="s">
        <v>126</v>
      </c>
      <c r="F60" s="8"/>
      <c r="G60" s="9"/>
      <c r="H60" s="10"/>
    </row>
    <row r="61" spans="1:8" ht="12">
      <c r="A61" s="25"/>
      <c r="B61" s="25"/>
      <c r="C61" s="25"/>
      <c r="D61" s="25"/>
      <c r="E61" s="7"/>
      <c r="F61" s="11"/>
      <c r="G61" s="12"/>
      <c r="H61" s="13"/>
    </row>
    <row r="62" spans="1:8" ht="12">
      <c r="A62" s="25"/>
      <c r="B62" s="25"/>
      <c r="C62" s="25"/>
      <c r="D62" s="25"/>
      <c r="E62" s="7"/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>
      <c r="A66" s="25"/>
      <c r="B66" s="25"/>
      <c r="C66" s="25"/>
      <c r="D66" s="25"/>
      <c r="E66" s="7"/>
      <c r="F66" s="8"/>
      <c r="G66" s="9"/>
      <c r="H66" s="10"/>
    </row>
    <row r="67" spans="1:8" ht="12">
      <c r="A67" s="25"/>
      <c r="B67" s="25"/>
      <c r="C67" s="25"/>
      <c r="D67" s="25"/>
      <c r="E67" s="7"/>
      <c r="F67" s="11"/>
      <c r="G67" s="12"/>
      <c r="H67" s="13"/>
    </row>
    <row r="68" spans="1:8" ht="12">
      <c r="A68" s="25"/>
      <c r="B68" s="25"/>
      <c r="C68" s="25"/>
      <c r="D68" s="25"/>
      <c r="E68" s="7"/>
      <c r="F68" s="11"/>
      <c r="G68" s="12"/>
      <c r="H68" s="13"/>
    </row>
    <row r="69" spans="1:8" ht="12">
      <c r="A69" s="25"/>
      <c r="B69" s="25"/>
      <c r="C69" s="25"/>
      <c r="D69" s="25"/>
      <c r="E69" s="7"/>
      <c r="F69" s="14"/>
      <c r="G69" s="15"/>
      <c r="H69" s="16"/>
    </row>
    <row r="70" spans="1:8" ht="12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>
      <c r="A72" s="25"/>
      <c r="B72" s="25"/>
      <c r="C72" s="25"/>
      <c r="D72" s="25"/>
      <c r="E72" s="7"/>
      <c r="F72" s="8"/>
      <c r="G72" s="9"/>
      <c r="H72" s="10"/>
    </row>
    <row r="73" spans="1:8" ht="12">
      <c r="A73" s="25"/>
      <c r="B73" s="25"/>
      <c r="C73" s="25"/>
      <c r="D73" s="25"/>
      <c r="E73" s="7"/>
      <c r="F73" s="11"/>
      <c r="G73" s="12"/>
      <c r="H73" s="13"/>
    </row>
    <row r="74" spans="1:8" ht="12">
      <c r="A74" s="25"/>
      <c r="B74" s="25"/>
      <c r="C74" s="25"/>
      <c r="D74" s="25"/>
      <c r="E74" s="7"/>
      <c r="F74" s="11"/>
      <c r="G74" s="12"/>
      <c r="H74" s="13"/>
    </row>
    <row r="75" spans="1:8" ht="12">
      <c r="A75" s="25"/>
      <c r="B75" s="25"/>
      <c r="C75" s="25"/>
      <c r="D75" s="25"/>
      <c r="E75" s="7"/>
      <c r="F75" s="14"/>
      <c r="G75" s="15"/>
      <c r="H75" s="16"/>
    </row>
    <row r="76" spans="1:8" ht="12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>
      <c r="A78" s="25"/>
      <c r="B78" s="25"/>
      <c r="C78" s="25"/>
      <c r="D78" s="25"/>
      <c r="E78" s="7"/>
      <c r="F78" s="8"/>
      <c r="G78" s="9"/>
      <c r="H78" s="10"/>
    </row>
    <row r="79" spans="1:8" ht="12">
      <c r="A79" s="25"/>
      <c r="B79" s="25"/>
      <c r="C79" s="25"/>
      <c r="D79" s="25"/>
      <c r="E79" s="7"/>
      <c r="F79" s="11"/>
      <c r="G79" s="12"/>
      <c r="H79" s="13"/>
    </row>
    <row r="80" spans="1:8" ht="12">
      <c r="A80" s="25"/>
      <c r="B80" s="25"/>
      <c r="C80" s="25"/>
      <c r="D80" s="25"/>
      <c r="E80" s="7"/>
      <c r="F80" s="11"/>
      <c r="G80" s="12"/>
      <c r="H80" s="13"/>
    </row>
    <row r="81" spans="1:8" ht="12">
      <c r="A81" s="25"/>
      <c r="B81" s="25"/>
      <c r="C81" s="25"/>
      <c r="D81" s="25"/>
      <c r="E81" s="7"/>
      <c r="F81" s="14"/>
      <c r="G81" s="15"/>
      <c r="H81" s="16"/>
    </row>
    <row r="82" spans="1:8" ht="12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>
      <c r="A84" s="25"/>
      <c r="B84" s="25"/>
      <c r="C84" s="25"/>
      <c r="D84" s="25"/>
      <c r="E84" s="7"/>
      <c r="F84" s="8"/>
      <c r="G84" s="9"/>
      <c r="H84" s="10"/>
    </row>
    <row r="85" spans="1:8" ht="12">
      <c r="A85" s="25"/>
      <c r="B85" s="25"/>
      <c r="C85" s="25"/>
      <c r="D85" s="25"/>
      <c r="E85" s="7"/>
      <c r="F85" s="11"/>
      <c r="G85" s="12"/>
      <c r="H85" s="13"/>
    </row>
    <row r="86" spans="1:8" ht="12">
      <c r="A86" s="25"/>
      <c r="B86" s="25"/>
      <c r="C86" s="25"/>
      <c r="D86" s="25"/>
      <c r="E86" s="7"/>
      <c r="F86" s="11"/>
      <c r="G86" s="12"/>
      <c r="H86" s="13"/>
    </row>
    <row r="87" spans="1:8" ht="12">
      <c r="A87" s="25"/>
      <c r="B87" s="25"/>
      <c r="C87" s="25"/>
      <c r="D87" s="25"/>
      <c r="E87" s="7"/>
      <c r="F87" s="14"/>
      <c r="G87" s="15"/>
      <c r="H87" s="16"/>
    </row>
    <row r="88" spans="1:8" ht="12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>
      <c r="A90" s="25"/>
      <c r="B90" s="25"/>
      <c r="C90" s="25"/>
      <c r="D90" s="25"/>
      <c r="E90" s="7"/>
      <c r="F90" s="8"/>
      <c r="G90" s="9"/>
      <c r="H90" s="10"/>
    </row>
    <row r="91" spans="1:8" ht="12">
      <c r="A91" s="25"/>
      <c r="B91" s="25"/>
      <c r="C91" s="25"/>
      <c r="D91" s="25"/>
      <c r="E91" s="7"/>
      <c r="F91" s="11"/>
      <c r="G91" s="12"/>
      <c r="H91" s="13"/>
    </row>
    <row r="92" spans="1:8" ht="12">
      <c r="A92" s="25"/>
      <c r="B92" s="25"/>
      <c r="C92" s="25"/>
      <c r="D92" s="25"/>
      <c r="E92" s="7"/>
      <c r="F92" s="11"/>
      <c r="G92" s="12"/>
      <c r="H92" s="13"/>
    </row>
    <row r="93" spans="1:8" ht="12">
      <c r="A93" s="25"/>
      <c r="B93" s="25"/>
      <c r="C93" s="25"/>
      <c r="D93" s="25"/>
      <c r="E93" s="7"/>
      <c r="F93" s="14"/>
      <c r="G93" s="15"/>
      <c r="H93" s="16"/>
    </row>
    <row r="94" spans="1:8" ht="12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>
      <c r="A96" s="25"/>
      <c r="B96" s="25"/>
      <c r="C96" s="25"/>
      <c r="D96" s="25"/>
      <c r="E96" s="7"/>
      <c r="F96" s="8"/>
      <c r="G96" s="9"/>
      <c r="H96" s="10"/>
    </row>
    <row r="97" spans="1:8" ht="12">
      <c r="A97" s="25"/>
      <c r="B97" s="25"/>
      <c r="C97" s="25"/>
      <c r="D97" s="25"/>
      <c r="E97" s="7"/>
      <c r="F97" s="11"/>
      <c r="G97" s="12"/>
      <c r="H97" s="13"/>
    </row>
    <row r="98" spans="1:8" ht="12">
      <c r="A98" s="25"/>
      <c r="B98" s="25"/>
      <c r="C98" s="25"/>
      <c r="D98" s="25"/>
      <c r="E98" s="7"/>
      <c r="F98" s="11"/>
      <c r="G98" s="12"/>
      <c r="H98" s="13"/>
    </row>
    <row r="99" spans="1:8" ht="12">
      <c r="A99" s="25"/>
      <c r="B99" s="25"/>
      <c r="C99" s="25"/>
      <c r="D99" s="25"/>
      <c r="E99" s="7"/>
      <c r="F99" s="14"/>
      <c r="G99" s="15"/>
      <c r="H99" s="16"/>
    </row>
    <row r="100" spans="1:8" ht="12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>
      <c r="E102" s="7"/>
      <c r="F102" s="8"/>
      <c r="G102" s="9"/>
      <c r="H102" s="10"/>
    </row>
    <row r="103" spans="5:8" ht="12">
      <c r="E103" s="7"/>
      <c r="F103" s="11"/>
      <c r="G103" s="12"/>
      <c r="H103" s="13"/>
    </row>
    <row r="104" spans="5:8" ht="12">
      <c r="E104" s="7"/>
      <c r="F104" s="11"/>
      <c r="G104" s="12"/>
      <c r="H104" s="13"/>
    </row>
    <row r="105" spans="5:8" ht="12">
      <c r="E105" s="7"/>
      <c r="F105" s="14"/>
      <c r="G105" s="15"/>
      <c r="H105" s="16"/>
    </row>
    <row r="106" spans="5:8" ht="12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>
      <c r="E108" s="7"/>
      <c r="F108" s="8"/>
      <c r="G108" s="9"/>
      <c r="H108" s="10"/>
    </row>
    <row r="109" spans="5:8" ht="12">
      <c r="E109" s="7"/>
      <c r="F109" s="11"/>
      <c r="G109" s="12"/>
      <c r="H109" s="13"/>
    </row>
    <row r="110" spans="5:8" ht="12">
      <c r="E110" s="7"/>
      <c r="F110" s="11"/>
      <c r="G110" s="12"/>
      <c r="H110" s="13"/>
    </row>
    <row r="111" spans="5:8" ht="12">
      <c r="E111" s="7"/>
      <c r="F111" s="14"/>
      <c r="G111" s="15"/>
      <c r="H111" s="16"/>
    </row>
    <row r="112" spans="5:8" ht="12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>
      <c r="E114" s="7"/>
      <c r="F114" s="8"/>
      <c r="G114" s="9"/>
      <c r="H114" s="10"/>
    </row>
    <row r="115" spans="5:8" ht="12">
      <c r="E115" s="7"/>
      <c r="F115" s="11"/>
      <c r="G115" s="12"/>
      <c r="H115" s="13"/>
    </row>
    <row r="116" spans="5:8" ht="12">
      <c r="E116" s="7"/>
      <c r="F116" s="11"/>
      <c r="G116" s="12"/>
      <c r="H116" s="13"/>
    </row>
    <row r="117" spans="5:8" ht="12">
      <c r="E117" s="7"/>
      <c r="F117" s="14"/>
      <c r="G117" s="15"/>
      <c r="H117" s="16"/>
    </row>
    <row r="118" spans="5:8" ht="12.75">
      <c r="E118" s="19" t="s">
        <v>120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F60" sqref="F60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90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62095000</v>
      </c>
      <c r="G5" s="4">
        <v>66483000</v>
      </c>
      <c r="H5" s="4">
        <v>70407000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18772000</v>
      </c>
      <c r="G7" s="5">
        <f>SUM(G8:G19)</f>
        <v>27063000</v>
      </c>
      <c r="H7" s="5">
        <f>SUM(H8:H19)</f>
        <v>27808000</v>
      </c>
    </row>
    <row r="8" spans="1:8" ht="12.75">
      <c r="A8" s="25"/>
      <c r="B8" s="25"/>
      <c r="C8" s="25"/>
      <c r="D8" s="25"/>
      <c r="E8" s="30" t="s">
        <v>9</v>
      </c>
      <c r="F8" s="12">
        <v>18772000</v>
      </c>
      <c r="G8" s="12">
        <v>20063000</v>
      </c>
      <c r="H8" s="12">
        <v>21008000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>
        <v>7000000</v>
      </c>
      <c r="H11" s="12">
        <v>6800000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3190000</v>
      </c>
      <c r="G20" s="4">
        <f>SUM(G21:G29)</f>
        <v>2200000</v>
      </c>
      <c r="H20" s="4">
        <f>SUM(H21:H29)</f>
        <v>2300000</v>
      </c>
    </row>
    <row r="21" spans="1:8" ht="12.75">
      <c r="A21" s="25"/>
      <c r="B21" s="25"/>
      <c r="C21" s="25"/>
      <c r="D21" s="25"/>
      <c r="E21" s="30" t="s">
        <v>22</v>
      </c>
      <c r="F21" s="21">
        <v>2000000</v>
      </c>
      <c r="G21" s="21">
        <v>2200000</v>
      </c>
      <c r="H21" s="21">
        <v>2300000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1190000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84057000</v>
      </c>
      <c r="G30" s="20">
        <f>+G5+G6+G7+G20</f>
        <v>95746000</v>
      </c>
      <c r="H30" s="20">
        <f>+H5+H6+H7+H20</f>
        <v>100515000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2851000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2851000</v>
      </c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1600000</v>
      </c>
      <c r="G39" s="4">
        <f>SUM(G40:G40)</f>
        <v>1500000</v>
      </c>
      <c r="H39" s="4">
        <f>SUM(H40:H40)</f>
        <v>1000000</v>
      </c>
    </row>
    <row r="40" spans="1:8" ht="12.75">
      <c r="A40" s="25"/>
      <c r="B40" s="25"/>
      <c r="C40" s="25"/>
      <c r="D40" s="25"/>
      <c r="E40" s="30" t="s">
        <v>23</v>
      </c>
      <c r="F40" s="21">
        <v>1600000</v>
      </c>
      <c r="G40" s="21">
        <v>1500000</v>
      </c>
      <c r="H40" s="21">
        <v>1000000</v>
      </c>
    </row>
    <row r="41" spans="1:8" ht="13.5">
      <c r="A41" s="25"/>
      <c r="B41" s="25"/>
      <c r="C41" s="25"/>
      <c r="D41" s="25"/>
      <c r="E41" s="33" t="s">
        <v>38</v>
      </c>
      <c r="F41" s="36">
        <f>+F32+F39</f>
        <v>4451000</v>
      </c>
      <c r="G41" s="36">
        <f>+G32+G39</f>
        <v>1500000</v>
      </c>
      <c r="H41" s="36">
        <f>+H32+H39</f>
        <v>1000000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88508000</v>
      </c>
      <c r="G42" s="36">
        <f>+G30+G41</f>
        <v>97246000</v>
      </c>
      <c r="H42" s="36">
        <f>+H30+H41</f>
        <v>101515000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117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119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121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123</v>
      </c>
      <c r="F48" s="8"/>
      <c r="G48" s="9"/>
      <c r="H48" s="10"/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122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5"/>
      <c r="B54" s="25"/>
      <c r="C54" s="25"/>
      <c r="D54" s="25"/>
      <c r="E54" s="7" t="s">
        <v>124</v>
      </c>
      <c r="F54" s="8"/>
      <c r="G54" s="9"/>
      <c r="H54" s="10"/>
    </row>
    <row r="55" spans="1:8" ht="12">
      <c r="A55" s="25"/>
      <c r="B55" s="25"/>
      <c r="C55" s="25"/>
      <c r="D55" s="25"/>
      <c r="E55" s="7"/>
      <c r="F55" s="11"/>
      <c r="G55" s="12"/>
      <c r="H55" s="13"/>
    </row>
    <row r="56" spans="1:8" ht="12">
      <c r="A56" s="25"/>
      <c r="B56" s="25"/>
      <c r="C56" s="25"/>
      <c r="D56" s="25"/>
      <c r="E56" s="7"/>
      <c r="F56" s="11"/>
      <c r="G56" s="12"/>
      <c r="H56" s="13"/>
    </row>
    <row r="57" spans="1:8" ht="12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125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5"/>
      <c r="B60" s="25"/>
      <c r="C60" s="25"/>
      <c r="D60" s="25"/>
      <c r="E60" s="37" t="s">
        <v>126</v>
      </c>
      <c r="F60" s="8"/>
      <c r="G60" s="9"/>
      <c r="H60" s="10"/>
    </row>
    <row r="61" spans="1:8" ht="12">
      <c r="A61" s="25"/>
      <c r="B61" s="25"/>
      <c r="C61" s="25"/>
      <c r="D61" s="25"/>
      <c r="E61" s="7"/>
      <c r="F61" s="11"/>
      <c r="G61" s="12"/>
      <c r="H61" s="13"/>
    </row>
    <row r="62" spans="1:8" ht="12">
      <c r="A62" s="25"/>
      <c r="B62" s="25"/>
      <c r="C62" s="25"/>
      <c r="D62" s="25"/>
      <c r="E62" s="7"/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>
      <c r="A66" s="25"/>
      <c r="B66" s="25"/>
      <c r="C66" s="25"/>
      <c r="D66" s="25"/>
      <c r="E66" s="7"/>
      <c r="F66" s="8"/>
      <c r="G66" s="9"/>
      <c r="H66" s="10"/>
    </row>
    <row r="67" spans="1:8" ht="12">
      <c r="A67" s="25"/>
      <c r="B67" s="25"/>
      <c r="C67" s="25"/>
      <c r="D67" s="25"/>
      <c r="E67" s="7"/>
      <c r="F67" s="11"/>
      <c r="G67" s="12"/>
      <c r="H67" s="13"/>
    </row>
    <row r="68" spans="1:8" ht="12">
      <c r="A68" s="25"/>
      <c r="B68" s="25"/>
      <c r="C68" s="25"/>
      <c r="D68" s="25"/>
      <c r="E68" s="7"/>
      <c r="F68" s="11"/>
      <c r="G68" s="12"/>
      <c r="H68" s="13"/>
    </row>
    <row r="69" spans="1:8" ht="12">
      <c r="A69" s="25"/>
      <c r="B69" s="25"/>
      <c r="C69" s="25"/>
      <c r="D69" s="25"/>
      <c r="E69" s="7"/>
      <c r="F69" s="14"/>
      <c r="G69" s="15"/>
      <c r="H69" s="16"/>
    </row>
    <row r="70" spans="1:8" ht="12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>
      <c r="A72" s="25"/>
      <c r="B72" s="25"/>
      <c r="C72" s="25"/>
      <c r="D72" s="25"/>
      <c r="E72" s="7"/>
      <c r="F72" s="8"/>
      <c r="G72" s="9"/>
      <c r="H72" s="10"/>
    </row>
    <row r="73" spans="1:8" ht="12">
      <c r="A73" s="25"/>
      <c r="B73" s="25"/>
      <c r="C73" s="25"/>
      <c r="D73" s="25"/>
      <c r="E73" s="7"/>
      <c r="F73" s="11"/>
      <c r="G73" s="12"/>
      <c r="H73" s="13"/>
    </row>
    <row r="74" spans="1:8" ht="12">
      <c r="A74" s="25"/>
      <c r="B74" s="25"/>
      <c r="C74" s="25"/>
      <c r="D74" s="25"/>
      <c r="E74" s="7"/>
      <c r="F74" s="11"/>
      <c r="G74" s="12"/>
      <c r="H74" s="13"/>
    </row>
    <row r="75" spans="1:8" ht="12">
      <c r="A75" s="25"/>
      <c r="B75" s="25"/>
      <c r="C75" s="25"/>
      <c r="D75" s="25"/>
      <c r="E75" s="7"/>
      <c r="F75" s="14"/>
      <c r="G75" s="15"/>
      <c r="H75" s="16"/>
    </row>
    <row r="76" spans="1:8" ht="12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>
      <c r="A78" s="25"/>
      <c r="B78" s="25"/>
      <c r="C78" s="25"/>
      <c r="D78" s="25"/>
      <c r="E78" s="7"/>
      <c r="F78" s="8"/>
      <c r="G78" s="9"/>
      <c r="H78" s="10"/>
    </row>
    <row r="79" spans="1:8" ht="12">
      <c r="A79" s="25"/>
      <c r="B79" s="25"/>
      <c r="C79" s="25"/>
      <c r="D79" s="25"/>
      <c r="E79" s="7"/>
      <c r="F79" s="11"/>
      <c r="G79" s="12"/>
      <c r="H79" s="13"/>
    </row>
    <row r="80" spans="1:8" ht="12">
      <c r="A80" s="25"/>
      <c r="B80" s="25"/>
      <c r="C80" s="25"/>
      <c r="D80" s="25"/>
      <c r="E80" s="7"/>
      <c r="F80" s="11"/>
      <c r="G80" s="12"/>
      <c r="H80" s="13"/>
    </row>
    <row r="81" spans="1:8" ht="12">
      <c r="A81" s="25"/>
      <c r="B81" s="25"/>
      <c r="C81" s="25"/>
      <c r="D81" s="25"/>
      <c r="E81" s="7"/>
      <c r="F81" s="14"/>
      <c r="G81" s="15"/>
      <c r="H81" s="16"/>
    </row>
    <row r="82" spans="1:8" ht="12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>
      <c r="A84" s="25"/>
      <c r="B84" s="25"/>
      <c r="C84" s="25"/>
      <c r="D84" s="25"/>
      <c r="E84" s="7"/>
      <c r="F84" s="8"/>
      <c r="G84" s="9"/>
      <c r="H84" s="10"/>
    </row>
    <row r="85" spans="1:8" ht="12">
      <c r="A85" s="25"/>
      <c r="B85" s="25"/>
      <c r="C85" s="25"/>
      <c r="D85" s="25"/>
      <c r="E85" s="7"/>
      <c r="F85" s="11"/>
      <c r="G85" s="12"/>
      <c r="H85" s="13"/>
    </row>
    <row r="86" spans="1:8" ht="12">
      <c r="A86" s="25"/>
      <c r="B86" s="25"/>
      <c r="C86" s="25"/>
      <c r="D86" s="25"/>
      <c r="E86" s="7"/>
      <c r="F86" s="11"/>
      <c r="G86" s="12"/>
      <c r="H86" s="13"/>
    </row>
    <row r="87" spans="1:8" ht="12">
      <c r="A87" s="25"/>
      <c r="B87" s="25"/>
      <c r="C87" s="25"/>
      <c r="D87" s="25"/>
      <c r="E87" s="7"/>
      <c r="F87" s="14"/>
      <c r="G87" s="15"/>
      <c r="H87" s="16"/>
    </row>
    <row r="88" spans="1:8" ht="12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>
      <c r="A90" s="25"/>
      <c r="B90" s="25"/>
      <c r="C90" s="25"/>
      <c r="D90" s="25"/>
      <c r="E90" s="7"/>
      <c r="F90" s="8"/>
      <c r="G90" s="9"/>
      <c r="H90" s="10"/>
    </row>
    <row r="91" spans="1:8" ht="12">
      <c r="A91" s="25"/>
      <c r="B91" s="25"/>
      <c r="C91" s="25"/>
      <c r="D91" s="25"/>
      <c r="E91" s="7"/>
      <c r="F91" s="11"/>
      <c r="G91" s="12"/>
      <c r="H91" s="13"/>
    </row>
    <row r="92" spans="1:8" ht="12">
      <c r="A92" s="25"/>
      <c r="B92" s="25"/>
      <c r="C92" s="25"/>
      <c r="D92" s="25"/>
      <c r="E92" s="7"/>
      <c r="F92" s="11"/>
      <c r="G92" s="12"/>
      <c r="H92" s="13"/>
    </row>
    <row r="93" spans="1:8" ht="12">
      <c r="A93" s="25"/>
      <c r="B93" s="25"/>
      <c r="C93" s="25"/>
      <c r="D93" s="25"/>
      <c r="E93" s="7"/>
      <c r="F93" s="14"/>
      <c r="G93" s="15"/>
      <c r="H93" s="16"/>
    </row>
    <row r="94" spans="1:8" ht="12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>
      <c r="A96" s="25"/>
      <c r="B96" s="25"/>
      <c r="C96" s="25"/>
      <c r="D96" s="25"/>
      <c r="E96" s="7"/>
      <c r="F96" s="8"/>
      <c r="G96" s="9"/>
      <c r="H96" s="10"/>
    </row>
    <row r="97" spans="1:8" ht="12">
      <c r="A97" s="25"/>
      <c r="B97" s="25"/>
      <c r="C97" s="25"/>
      <c r="D97" s="25"/>
      <c r="E97" s="7"/>
      <c r="F97" s="11"/>
      <c r="G97" s="12"/>
      <c r="H97" s="13"/>
    </row>
    <row r="98" spans="1:8" ht="12">
      <c r="A98" s="25"/>
      <c r="B98" s="25"/>
      <c r="C98" s="25"/>
      <c r="D98" s="25"/>
      <c r="E98" s="7"/>
      <c r="F98" s="11"/>
      <c r="G98" s="12"/>
      <c r="H98" s="13"/>
    </row>
    <row r="99" spans="1:8" ht="12">
      <c r="A99" s="25"/>
      <c r="B99" s="25"/>
      <c r="C99" s="25"/>
      <c r="D99" s="25"/>
      <c r="E99" s="7"/>
      <c r="F99" s="14"/>
      <c r="G99" s="15"/>
      <c r="H99" s="16"/>
    </row>
    <row r="100" spans="1:8" ht="12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>
      <c r="E102" s="7"/>
      <c r="F102" s="8"/>
      <c r="G102" s="9"/>
      <c r="H102" s="10"/>
    </row>
    <row r="103" spans="5:8" ht="12">
      <c r="E103" s="7"/>
      <c r="F103" s="11"/>
      <c r="G103" s="12"/>
      <c r="H103" s="13"/>
    </row>
    <row r="104" spans="5:8" ht="12">
      <c r="E104" s="7"/>
      <c r="F104" s="11"/>
      <c r="G104" s="12"/>
      <c r="H104" s="13"/>
    </row>
    <row r="105" spans="5:8" ht="12">
      <c r="E105" s="7"/>
      <c r="F105" s="14"/>
      <c r="G105" s="15"/>
      <c r="H105" s="16"/>
    </row>
    <row r="106" spans="5:8" ht="12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>
      <c r="E108" s="7"/>
      <c r="F108" s="8"/>
      <c r="G108" s="9"/>
      <c r="H108" s="10"/>
    </row>
    <row r="109" spans="5:8" ht="12">
      <c r="E109" s="7"/>
      <c r="F109" s="11"/>
      <c r="G109" s="12"/>
      <c r="H109" s="13"/>
    </row>
    <row r="110" spans="5:8" ht="12">
      <c r="E110" s="7"/>
      <c r="F110" s="11"/>
      <c r="G110" s="12"/>
      <c r="H110" s="13"/>
    </row>
    <row r="111" spans="5:8" ht="12">
      <c r="E111" s="7"/>
      <c r="F111" s="14"/>
      <c r="G111" s="15"/>
      <c r="H111" s="16"/>
    </row>
    <row r="112" spans="5:8" ht="12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>
      <c r="E114" s="7"/>
      <c r="F114" s="8"/>
      <c r="G114" s="9"/>
      <c r="H114" s="10"/>
    </row>
    <row r="115" spans="5:8" ht="12">
      <c r="E115" s="7"/>
      <c r="F115" s="11"/>
      <c r="G115" s="12"/>
      <c r="H115" s="13"/>
    </row>
    <row r="116" spans="5:8" ht="12">
      <c r="E116" s="7"/>
      <c r="F116" s="11"/>
      <c r="G116" s="12"/>
      <c r="H116" s="13"/>
    </row>
    <row r="117" spans="5:8" ht="12">
      <c r="E117" s="7"/>
      <c r="F117" s="14"/>
      <c r="G117" s="15"/>
      <c r="H117" s="16"/>
    </row>
    <row r="118" spans="5:8" ht="12.75">
      <c r="E118" s="19" t="s">
        <v>120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H252"/>
  <sheetViews>
    <sheetView showGridLines="0" zoomScalePageLayoutView="0" workbookViewId="0" topLeftCell="A1">
      <selection activeCell="F60" sqref="F60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91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293252000</v>
      </c>
      <c r="G5" s="4">
        <v>314763000</v>
      </c>
      <c r="H5" s="4">
        <v>335102000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267976000</v>
      </c>
      <c r="G7" s="5">
        <f>SUM(G8:G19)</f>
        <v>426748000</v>
      </c>
      <c r="H7" s="5">
        <f>SUM(H8:H19)</f>
        <v>421031000</v>
      </c>
    </row>
    <row r="8" spans="1:8" ht="12.75">
      <c r="A8" s="25"/>
      <c r="B8" s="25"/>
      <c r="C8" s="25"/>
      <c r="D8" s="25"/>
      <c r="E8" s="30" t="s">
        <v>9</v>
      </c>
      <c r="F8" s="12">
        <v>155773000</v>
      </c>
      <c r="G8" s="12">
        <v>169905000</v>
      </c>
      <c r="H8" s="12">
        <v>180247000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>
        <v>2203000</v>
      </c>
      <c r="G13" s="21">
        <v>2325000</v>
      </c>
      <c r="H13" s="21">
        <v>2459000</v>
      </c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>
        <v>40000000</v>
      </c>
      <c r="G15" s="12">
        <v>181518000</v>
      </c>
      <c r="H15" s="12">
        <v>158325000</v>
      </c>
    </row>
    <row r="16" spans="1:8" ht="12.75">
      <c r="A16" s="25"/>
      <c r="B16" s="25"/>
      <c r="C16" s="25"/>
      <c r="D16" s="25"/>
      <c r="E16" s="30" t="s">
        <v>17</v>
      </c>
      <c r="F16" s="12">
        <v>70000000</v>
      </c>
      <c r="G16" s="12">
        <v>73000000</v>
      </c>
      <c r="H16" s="12">
        <v>80000000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3147000</v>
      </c>
      <c r="G20" s="4">
        <f>SUM(G21:G29)</f>
        <v>1500000</v>
      </c>
      <c r="H20" s="4">
        <f>SUM(H21:H29)</f>
        <v>1500000</v>
      </c>
    </row>
    <row r="21" spans="1:8" ht="12.75">
      <c r="A21" s="25"/>
      <c r="B21" s="25"/>
      <c r="C21" s="25"/>
      <c r="D21" s="25"/>
      <c r="E21" s="30" t="s">
        <v>22</v>
      </c>
      <c r="F21" s="21">
        <v>1500000</v>
      </c>
      <c r="G21" s="21">
        <v>1500000</v>
      </c>
      <c r="H21" s="21">
        <v>1500000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1647000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564375000</v>
      </c>
      <c r="G30" s="20">
        <f>+G5+G6+G7+G20</f>
        <v>743011000</v>
      </c>
      <c r="H30" s="20">
        <f>+H5+H6+H7+H20</f>
        <v>757633000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0</v>
      </c>
      <c r="G41" s="36">
        <f>+G32+G39</f>
        <v>0</v>
      </c>
      <c r="H41" s="36">
        <f>+H32+H39</f>
        <v>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564375000</v>
      </c>
      <c r="G42" s="36">
        <f>+G30+G41</f>
        <v>743011000</v>
      </c>
      <c r="H42" s="36">
        <f>+H30+H41</f>
        <v>757633000</v>
      </c>
    </row>
    <row r="43" spans="1:8" ht="12.75">
      <c r="A43" s="25"/>
      <c r="B43" s="25"/>
      <c r="C43" s="25"/>
      <c r="D43" s="25"/>
      <c r="E43" s="43"/>
      <c r="F43" s="44"/>
      <c r="G43" s="44"/>
      <c r="H43" s="44"/>
    </row>
    <row r="44" spans="1:8" ht="12.75">
      <c r="A44" s="25"/>
      <c r="B44" s="25"/>
      <c r="C44" s="25"/>
      <c r="D44" s="25"/>
      <c r="E44" s="3" t="s">
        <v>117</v>
      </c>
      <c r="F44" s="4"/>
      <c r="G44" s="4"/>
      <c r="H44" s="4"/>
    </row>
    <row r="45" spans="1:8" ht="12.75" customHeight="1">
      <c r="A45" s="25"/>
      <c r="B45" s="25"/>
      <c r="C45" s="25"/>
      <c r="D45" s="25"/>
      <c r="E45" s="3" t="s">
        <v>118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119</v>
      </c>
      <c r="F46" s="4"/>
      <c r="G46" s="4"/>
      <c r="H46" s="4"/>
    </row>
    <row r="47" spans="1:8" ht="12.75" customHeight="1">
      <c r="A47" s="25"/>
      <c r="B47" s="25"/>
      <c r="C47" s="25"/>
      <c r="D47" s="25"/>
      <c r="E47" s="3" t="s">
        <v>121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123</v>
      </c>
      <c r="F48" s="8"/>
      <c r="G48" s="9"/>
      <c r="H48" s="10"/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122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customHeight="1">
      <c r="A54" s="25"/>
      <c r="B54" s="25"/>
      <c r="C54" s="25"/>
      <c r="D54" s="25"/>
      <c r="E54" s="7" t="s">
        <v>124</v>
      </c>
      <c r="F54" s="8"/>
      <c r="G54" s="9"/>
      <c r="H54" s="10"/>
    </row>
    <row r="55" spans="1:8" ht="12">
      <c r="A55" s="25"/>
      <c r="B55" s="25"/>
      <c r="C55" s="25"/>
      <c r="D55" s="25"/>
      <c r="E55" s="7"/>
      <c r="F55" s="11"/>
      <c r="G55" s="12"/>
      <c r="H55" s="13"/>
    </row>
    <row r="56" spans="1:8" ht="12">
      <c r="A56" s="25"/>
      <c r="B56" s="25"/>
      <c r="C56" s="25"/>
      <c r="D56" s="25"/>
      <c r="E56" s="7"/>
      <c r="F56" s="11"/>
      <c r="G56" s="12"/>
      <c r="H56" s="13"/>
    </row>
    <row r="57" spans="1:8" ht="12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125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5"/>
      <c r="B60" s="25"/>
      <c r="C60" s="25"/>
      <c r="D60" s="25"/>
      <c r="E60" s="37" t="s">
        <v>126</v>
      </c>
      <c r="F60" s="8"/>
      <c r="G60" s="9"/>
      <c r="H60" s="10"/>
    </row>
    <row r="61" spans="1:8" ht="12.75" customHeight="1">
      <c r="A61" s="25"/>
      <c r="B61" s="25"/>
      <c r="C61" s="25"/>
      <c r="D61" s="25"/>
      <c r="E61" s="7"/>
      <c r="F61" s="11"/>
      <c r="G61" s="12"/>
      <c r="H61" s="13"/>
    </row>
    <row r="62" spans="1:8" ht="12">
      <c r="A62" s="25"/>
      <c r="B62" s="25"/>
      <c r="C62" s="25"/>
      <c r="D62" s="25"/>
      <c r="E62" s="7"/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>
      <c r="A66" s="25"/>
      <c r="B66" s="25"/>
      <c r="C66" s="25"/>
      <c r="D66" s="25"/>
      <c r="E66" s="7"/>
      <c r="F66" s="8"/>
      <c r="G66" s="9"/>
      <c r="H66" s="10"/>
    </row>
    <row r="67" spans="1:8" ht="12">
      <c r="A67" s="25"/>
      <c r="B67" s="25"/>
      <c r="C67" s="25"/>
      <c r="D67" s="25"/>
      <c r="E67" s="7"/>
      <c r="F67" s="11"/>
      <c r="G67" s="12"/>
      <c r="H67" s="13"/>
    </row>
    <row r="68" spans="1:8" ht="12">
      <c r="A68" s="25"/>
      <c r="B68" s="25"/>
      <c r="C68" s="25"/>
      <c r="D68" s="25"/>
      <c r="E68" s="7"/>
      <c r="F68" s="11"/>
      <c r="G68" s="12"/>
      <c r="H68" s="13"/>
    </row>
    <row r="69" spans="1:8" ht="12.75" customHeight="1">
      <c r="A69" s="25"/>
      <c r="B69" s="25"/>
      <c r="C69" s="25"/>
      <c r="D69" s="25"/>
      <c r="E69" s="7"/>
      <c r="F69" s="14"/>
      <c r="G69" s="15"/>
      <c r="H69" s="16"/>
    </row>
    <row r="70" spans="1:8" ht="12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>
      <c r="A72" s="25"/>
      <c r="B72" s="25"/>
      <c r="C72" s="25"/>
      <c r="D72" s="25"/>
      <c r="E72" s="7"/>
      <c r="F72" s="8"/>
      <c r="G72" s="9"/>
      <c r="H72" s="10"/>
    </row>
    <row r="73" spans="1:8" ht="12">
      <c r="A73" s="25"/>
      <c r="B73" s="25"/>
      <c r="C73" s="25"/>
      <c r="D73" s="25"/>
      <c r="E73" s="7"/>
      <c r="F73" s="11"/>
      <c r="G73" s="12"/>
      <c r="H73" s="13"/>
    </row>
    <row r="74" spans="1:8" ht="12">
      <c r="A74" s="25"/>
      <c r="B74" s="25"/>
      <c r="C74" s="25"/>
      <c r="D74" s="25"/>
      <c r="E74" s="7"/>
      <c r="F74" s="11"/>
      <c r="G74" s="12"/>
      <c r="H74" s="13"/>
    </row>
    <row r="75" spans="1:8" ht="12">
      <c r="A75" s="25"/>
      <c r="B75" s="25"/>
      <c r="C75" s="25"/>
      <c r="D75" s="25"/>
      <c r="E75" s="7"/>
      <c r="F75" s="14"/>
      <c r="G75" s="15"/>
      <c r="H75" s="16"/>
    </row>
    <row r="76" spans="1:8" ht="12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customHeight="1">
      <c r="A78" s="25"/>
      <c r="B78" s="25"/>
      <c r="C78" s="25"/>
      <c r="D78" s="25"/>
      <c r="E78" s="7"/>
      <c r="F78" s="8"/>
      <c r="G78" s="9"/>
      <c r="H78" s="10"/>
    </row>
    <row r="79" spans="1:8" ht="12">
      <c r="A79" s="25"/>
      <c r="B79" s="25"/>
      <c r="C79" s="25"/>
      <c r="D79" s="25"/>
      <c r="E79" s="7"/>
      <c r="F79" s="11"/>
      <c r="G79" s="12"/>
      <c r="H79" s="13"/>
    </row>
    <row r="80" spans="1:8" ht="12">
      <c r="A80" s="25"/>
      <c r="B80" s="25"/>
      <c r="C80" s="25"/>
      <c r="D80" s="25"/>
      <c r="E80" s="7"/>
      <c r="F80" s="11"/>
      <c r="G80" s="12"/>
      <c r="H80" s="13"/>
    </row>
    <row r="81" spans="1:8" ht="12">
      <c r="A81" s="25"/>
      <c r="B81" s="25"/>
      <c r="C81" s="25"/>
      <c r="D81" s="25"/>
      <c r="E81" s="7"/>
      <c r="F81" s="14"/>
      <c r="G81" s="15"/>
      <c r="H81" s="16"/>
    </row>
    <row r="82" spans="1:8" ht="12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>
      <c r="A84" s="25"/>
      <c r="B84" s="25"/>
      <c r="C84" s="25"/>
      <c r="D84" s="25"/>
      <c r="E84" s="7"/>
      <c r="F84" s="8"/>
      <c r="G84" s="9"/>
      <c r="H84" s="10"/>
    </row>
    <row r="85" spans="1:8" ht="12">
      <c r="A85" s="25"/>
      <c r="B85" s="25"/>
      <c r="C85" s="25"/>
      <c r="D85" s="25"/>
      <c r="E85" s="7"/>
      <c r="F85" s="11"/>
      <c r="G85" s="12"/>
      <c r="H85" s="13"/>
    </row>
    <row r="86" spans="1:8" ht="12">
      <c r="A86" s="25"/>
      <c r="B86" s="25"/>
      <c r="C86" s="25"/>
      <c r="D86" s="25"/>
      <c r="E86" s="7"/>
      <c r="F86" s="11"/>
      <c r="G86" s="12"/>
      <c r="H86" s="13"/>
    </row>
    <row r="87" spans="1:8" ht="12">
      <c r="A87" s="25"/>
      <c r="B87" s="25"/>
      <c r="C87" s="25"/>
      <c r="D87" s="25"/>
      <c r="E87" s="7"/>
      <c r="F87" s="14"/>
      <c r="G87" s="15"/>
      <c r="H87" s="16"/>
    </row>
    <row r="88" spans="1:8" ht="12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>
      <c r="A90" s="25"/>
      <c r="B90" s="25"/>
      <c r="C90" s="25"/>
      <c r="D90" s="25"/>
      <c r="E90" s="7"/>
      <c r="F90" s="8"/>
      <c r="G90" s="9"/>
      <c r="H90" s="10"/>
    </row>
    <row r="91" spans="1:8" ht="12">
      <c r="A91" s="25"/>
      <c r="B91" s="25"/>
      <c r="C91" s="25"/>
      <c r="D91" s="25"/>
      <c r="E91" s="7"/>
      <c r="F91" s="11"/>
      <c r="G91" s="12"/>
      <c r="H91" s="13"/>
    </row>
    <row r="92" spans="1:8" ht="12">
      <c r="A92" s="25"/>
      <c r="B92" s="25"/>
      <c r="C92" s="25"/>
      <c r="D92" s="25"/>
      <c r="E92" s="7"/>
      <c r="F92" s="11"/>
      <c r="G92" s="12"/>
      <c r="H92" s="13"/>
    </row>
    <row r="93" spans="1:8" ht="12">
      <c r="A93" s="25"/>
      <c r="B93" s="25"/>
      <c r="C93" s="25"/>
      <c r="D93" s="25"/>
      <c r="E93" s="7"/>
      <c r="F93" s="14"/>
      <c r="G93" s="15"/>
      <c r="H93" s="16"/>
    </row>
    <row r="94" spans="1:8" ht="12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>
      <c r="A96" s="25"/>
      <c r="B96" s="25"/>
      <c r="C96" s="25"/>
      <c r="D96" s="25"/>
      <c r="E96" s="7"/>
      <c r="F96" s="8"/>
      <c r="G96" s="9"/>
      <c r="H96" s="10"/>
    </row>
    <row r="97" spans="1:8" ht="12">
      <c r="A97" s="25"/>
      <c r="B97" s="25"/>
      <c r="C97" s="25"/>
      <c r="D97" s="25"/>
      <c r="E97" s="7"/>
      <c r="F97" s="11"/>
      <c r="G97" s="12"/>
      <c r="H97" s="13"/>
    </row>
    <row r="98" spans="1:8" ht="12">
      <c r="A98" s="25"/>
      <c r="B98" s="25"/>
      <c r="C98" s="25"/>
      <c r="D98" s="25"/>
      <c r="E98" s="7"/>
      <c r="F98" s="11"/>
      <c r="G98" s="12"/>
      <c r="H98" s="13"/>
    </row>
    <row r="99" spans="1:8" ht="12">
      <c r="A99" s="25"/>
      <c r="B99" s="25"/>
      <c r="C99" s="25"/>
      <c r="D99" s="25"/>
      <c r="E99" s="7"/>
      <c r="F99" s="14"/>
      <c r="G99" s="15"/>
      <c r="H99" s="16"/>
    </row>
    <row r="100" spans="1:8" ht="12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>
      <c r="E102" s="7"/>
      <c r="F102" s="8"/>
      <c r="G102" s="9"/>
      <c r="H102" s="10"/>
    </row>
    <row r="103" spans="5:8" ht="12">
      <c r="E103" s="7"/>
      <c r="F103" s="11"/>
      <c r="G103" s="12"/>
      <c r="H103" s="13"/>
    </row>
    <row r="104" spans="5:8" ht="12">
      <c r="E104" s="7"/>
      <c r="F104" s="11"/>
      <c r="G104" s="12"/>
      <c r="H104" s="13"/>
    </row>
    <row r="105" spans="5:8" ht="12">
      <c r="E105" s="7"/>
      <c r="F105" s="14"/>
      <c r="G105" s="15"/>
      <c r="H105" s="16"/>
    </row>
    <row r="106" spans="5:8" ht="12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>
      <c r="E108" s="7"/>
      <c r="F108" s="8"/>
      <c r="G108" s="9"/>
      <c r="H108" s="10"/>
    </row>
    <row r="109" spans="5:8" ht="12">
      <c r="E109" s="7"/>
      <c r="F109" s="11"/>
      <c r="G109" s="12"/>
      <c r="H109" s="13"/>
    </row>
    <row r="110" spans="5:8" ht="12">
      <c r="E110" s="7"/>
      <c r="F110" s="11"/>
      <c r="G110" s="12"/>
      <c r="H110" s="13"/>
    </row>
    <row r="111" spans="5:8" ht="12">
      <c r="E111" s="7"/>
      <c r="F111" s="14"/>
      <c r="G111" s="15"/>
      <c r="H111" s="16"/>
    </row>
    <row r="112" spans="5:8" ht="12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>
      <c r="E114" s="7"/>
      <c r="F114" s="8"/>
      <c r="G114" s="9"/>
      <c r="H114" s="10"/>
    </row>
    <row r="115" spans="5:8" ht="12">
      <c r="E115" s="7"/>
      <c r="F115" s="11"/>
      <c r="G115" s="12"/>
      <c r="H115" s="13"/>
    </row>
    <row r="116" spans="5:8" ht="12">
      <c r="E116" s="7"/>
      <c r="F116" s="11"/>
      <c r="G116" s="12"/>
      <c r="H116" s="13"/>
    </row>
    <row r="117" spans="5:8" ht="12">
      <c r="E117" s="7"/>
      <c r="F117" s="14"/>
      <c r="G117" s="15"/>
      <c r="H117" s="16"/>
    </row>
    <row r="118" spans="5:8" ht="12.75">
      <c r="E118" s="19" t="s">
        <v>120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5:8" ht="12.75">
      <c r="E119" s="41"/>
      <c r="F119" s="42"/>
      <c r="G119" s="42"/>
      <c r="H119" s="42"/>
    </row>
    <row r="120" spans="1:8" ht="12">
      <c r="A120" s="25"/>
      <c r="B120" s="25"/>
      <c r="C120" s="25"/>
      <c r="D120" s="25"/>
      <c r="E120" s="40"/>
      <c r="F120" s="40"/>
      <c r="G120" s="40"/>
      <c r="H120" s="40"/>
    </row>
    <row r="121" spans="1:8" ht="25.5">
      <c r="A121" s="25"/>
      <c r="B121" s="25"/>
      <c r="C121" s="25"/>
      <c r="D121" s="25"/>
      <c r="E121" s="26" t="s">
        <v>91</v>
      </c>
      <c r="F121" s="2" t="s">
        <v>2</v>
      </c>
      <c r="G121" s="2" t="s">
        <v>3</v>
      </c>
      <c r="H121" s="2" t="s">
        <v>4</v>
      </c>
    </row>
    <row r="122" spans="5:8" ht="12.75">
      <c r="E122" s="41" t="s">
        <v>57</v>
      </c>
      <c r="F122" s="42"/>
      <c r="G122" s="42"/>
      <c r="H122" s="42"/>
    </row>
    <row r="123" spans="5:8" ht="12.75">
      <c r="E123" s="41"/>
      <c r="F123" s="42"/>
      <c r="G123" s="42"/>
      <c r="H123" s="42"/>
    </row>
    <row r="124" spans="5:8" ht="12.75">
      <c r="E124" s="41" t="s">
        <v>58</v>
      </c>
      <c r="F124" s="42"/>
      <c r="G124" s="42"/>
      <c r="H124" s="42"/>
    </row>
    <row r="125" spans="5:8" ht="12">
      <c r="E125" s="1" t="s">
        <v>92</v>
      </c>
      <c r="F125" s="24">
        <v>50615000</v>
      </c>
      <c r="G125" s="24">
        <v>54712000</v>
      </c>
      <c r="H125" s="24">
        <v>58926000</v>
      </c>
    </row>
    <row r="126" spans="5:8" ht="12">
      <c r="E126" s="1" t="s">
        <v>93</v>
      </c>
      <c r="F126" s="24">
        <v>48792000</v>
      </c>
      <c r="G126" s="24">
        <v>52712000</v>
      </c>
      <c r="H126" s="24">
        <v>56726000</v>
      </c>
    </row>
    <row r="127" spans="5:8" ht="12">
      <c r="E127" s="1" t="s">
        <v>94</v>
      </c>
      <c r="F127" s="24"/>
      <c r="G127" s="24"/>
      <c r="H127" s="24"/>
    </row>
    <row r="128" spans="5:8" ht="12">
      <c r="E128" s="1" t="s">
        <v>95</v>
      </c>
      <c r="F128" s="24"/>
      <c r="G128" s="24"/>
      <c r="H128" s="24"/>
    </row>
    <row r="129" spans="5:8" ht="12">
      <c r="E129" s="1" t="s">
        <v>96</v>
      </c>
      <c r="F129" s="24">
        <v>26629000</v>
      </c>
      <c r="G129" s="24">
        <v>29180000</v>
      </c>
      <c r="H129" s="24">
        <v>31858000</v>
      </c>
    </row>
    <row r="130" spans="5:8" ht="12.75">
      <c r="E130" s="41"/>
      <c r="F130" s="42"/>
      <c r="G130" s="42"/>
      <c r="H130" s="42"/>
    </row>
    <row r="131" spans="5:8" ht="12.75">
      <c r="E131" s="41" t="s">
        <v>67</v>
      </c>
      <c r="F131" s="42"/>
      <c r="G131" s="42"/>
      <c r="H131" s="42"/>
    </row>
    <row r="132" spans="5:8" ht="12">
      <c r="E132" s="1" t="s">
        <v>92</v>
      </c>
      <c r="F132" s="24">
        <v>37350000</v>
      </c>
      <c r="G132" s="24">
        <v>39389000</v>
      </c>
      <c r="H132" s="24">
        <v>41073000</v>
      </c>
    </row>
    <row r="133" spans="5:8" ht="12">
      <c r="E133" s="1" t="s">
        <v>93</v>
      </c>
      <c r="F133" s="24">
        <v>36005000</v>
      </c>
      <c r="G133" s="24">
        <v>37949000</v>
      </c>
      <c r="H133" s="24">
        <v>39540000</v>
      </c>
    </row>
    <row r="134" spans="5:8" ht="12">
      <c r="E134" s="1" t="s">
        <v>94</v>
      </c>
      <c r="F134" s="24"/>
      <c r="G134" s="24"/>
      <c r="H134" s="24"/>
    </row>
    <row r="135" spans="5:8" ht="12">
      <c r="E135" s="1" t="s">
        <v>95</v>
      </c>
      <c r="F135" s="24"/>
      <c r="G135" s="24"/>
      <c r="H135" s="24"/>
    </row>
    <row r="136" spans="5:8" ht="12">
      <c r="E136" s="1" t="s">
        <v>96</v>
      </c>
      <c r="F136" s="24">
        <v>19650000</v>
      </c>
      <c r="G136" s="24">
        <v>21007000</v>
      </c>
      <c r="H136" s="24">
        <v>22206000</v>
      </c>
    </row>
    <row r="137" spans="5:8" ht="12.75">
      <c r="E137" s="41"/>
      <c r="F137" s="42"/>
      <c r="G137" s="42"/>
      <c r="H137" s="42"/>
    </row>
    <row r="138" spans="5:8" ht="12.75">
      <c r="E138" s="41" t="s">
        <v>68</v>
      </c>
      <c r="F138" s="42"/>
      <c r="G138" s="42"/>
      <c r="H138" s="42"/>
    </row>
    <row r="139" spans="5:8" ht="12">
      <c r="E139" s="1" t="s">
        <v>92</v>
      </c>
      <c r="F139" s="24"/>
      <c r="G139" s="24"/>
      <c r="H139" s="24"/>
    </row>
    <row r="140" spans="5:8" ht="12">
      <c r="E140" s="1" t="s">
        <v>93</v>
      </c>
      <c r="F140" s="24"/>
      <c r="G140" s="24"/>
      <c r="H140" s="24"/>
    </row>
    <row r="141" spans="5:8" ht="12">
      <c r="E141" s="1" t="s">
        <v>94</v>
      </c>
      <c r="F141" s="24"/>
      <c r="G141" s="24"/>
      <c r="H141" s="24"/>
    </row>
    <row r="142" spans="5:8" ht="12">
      <c r="E142" s="1" t="s">
        <v>95</v>
      </c>
      <c r="F142" s="24"/>
      <c r="G142" s="24"/>
      <c r="H142" s="24"/>
    </row>
    <row r="143" spans="5:8" ht="12">
      <c r="E143" s="1" t="s">
        <v>96</v>
      </c>
      <c r="F143" s="24"/>
      <c r="G143" s="24"/>
      <c r="H143" s="24"/>
    </row>
    <row r="144" spans="5:8" ht="12.75">
      <c r="E144" s="41"/>
      <c r="F144" s="42"/>
      <c r="G144" s="42"/>
      <c r="H144" s="42"/>
    </row>
    <row r="145" spans="5:8" ht="12.75">
      <c r="E145" s="41"/>
      <c r="F145" s="42"/>
      <c r="G145" s="42"/>
      <c r="H145" s="42"/>
    </row>
    <row r="146" spans="5:8" ht="12.75">
      <c r="E146" s="41" t="s">
        <v>69</v>
      </c>
      <c r="F146" s="42"/>
      <c r="G146" s="42"/>
      <c r="H146" s="42"/>
    </row>
    <row r="147" spans="5:8" ht="12.75">
      <c r="E147" s="41"/>
      <c r="F147" s="42"/>
      <c r="G147" s="42"/>
      <c r="H147" s="42"/>
    </row>
    <row r="148" spans="5:8" ht="12">
      <c r="E148" s="1" t="s">
        <v>92</v>
      </c>
      <c r="F148" s="24">
        <v>83107000</v>
      </c>
      <c r="G148" s="24">
        <v>90897000</v>
      </c>
      <c r="H148" s="24">
        <v>96598000</v>
      </c>
    </row>
    <row r="149" spans="5:8" ht="12">
      <c r="E149" s="1" t="s">
        <v>93</v>
      </c>
      <c r="F149" s="24">
        <v>57057000</v>
      </c>
      <c r="G149" s="24">
        <v>62405000</v>
      </c>
      <c r="H149" s="24">
        <v>66318000</v>
      </c>
    </row>
    <row r="150" spans="5:8" ht="12">
      <c r="E150" s="1" t="s">
        <v>94</v>
      </c>
      <c r="F150" s="24"/>
      <c r="G150" s="24"/>
      <c r="H150" s="24"/>
    </row>
    <row r="151" spans="5:8" ht="12">
      <c r="E151" s="1" t="s">
        <v>95</v>
      </c>
      <c r="F151" s="24"/>
      <c r="G151" s="24"/>
      <c r="H151" s="24"/>
    </row>
    <row r="152" spans="5:8" ht="12">
      <c r="E152" s="1" t="s">
        <v>96</v>
      </c>
      <c r="F152" s="24">
        <v>10609000</v>
      </c>
      <c r="G152" s="24">
        <v>11603000</v>
      </c>
      <c r="H152" s="24">
        <v>12331000</v>
      </c>
    </row>
    <row r="153" spans="5:8" ht="12.75">
      <c r="E153" s="41"/>
      <c r="F153" s="42"/>
      <c r="G153" s="42"/>
      <c r="H153" s="42"/>
    </row>
    <row r="154" spans="5:8" ht="12.75">
      <c r="E154" s="41"/>
      <c r="F154" s="42"/>
      <c r="G154" s="42"/>
      <c r="H154" s="42"/>
    </row>
    <row r="155" spans="5:8" ht="12.75">
      <c r="E155" s="41" t="s">
        <v>71</v>
      </c>
      <c r="F155" s="42"/>
      <c r="G155" s="42"/>
      <c r="H155" s="42"/>
    </row>
    <row r="156" spans="5:8" ht="12.75">
      <c r="E156" s="41"/>
      <c r="F156" s="42"/>
      <c r="G156" s="42"/>
      <c r="H156" s="42"/>
    </row>
    <row r="157" spans="5:8" ht="12">
      <c r="E157" s="1" t="s">
        <v>92</v>
      </c>
      <c r="F157" s="24">
        <v>20000000</v>
      </c>
      <c r="G157" s="24">
        <v>23000000</v>
      </c>
      <c r="H157" s="24">
        <v>25000000</v>
      </c>
    </row>
    <row r="158" spans="5:8" ht="12">
      <c r="E158" s="1" t="s">
        <v>93</v>
      </c>
      <c r="F158" s="24">
        <v>25000000</v>
      </c>
      <c r="G158" s="24">
        <v>23000000</v>
      </c>
      <c r="H158" s="24">
        <v>25000000</v>
      </c>
    </row>
    <row r="159" spans="5:8" ht="12">
      <c r="E159" s="1" t="s">
        <v>96</v>
      </c>
      <c r="F159" s="24">
        <v>25000000</v>
      </c>
      <c r="G159" s="24">
        <v>27000000</v>
      </c>
      <c r="H159" s="24">
        <v>30000000</v>
      </c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  <row r="251" spans="6:8" ht="12">
      <c r="F251" s="23"/>
      <c r="G251" s="23"/>
      <c r="H251" s="23"/>
    </row>
    <row r="252" spans="6:8" ht="12">
      <c r="F252" s="23"/>
      <c r="G252" s="23"/>
      <c r="H252" s="23"/>
    </row>
  </sheetData>
  <sheetProtection/>
  <mergeCells count="20">
    <mergeCell ref="E131:H131"/>
    <mergeCell ref="E137:H137"/>
    <mergeCell ref="E138:H138"/>
    <mergeCell ref="E144:H144"/>
    <mergeCell ref="E1:H1"/>
    <mergeCell ref="E2:H2"/>
    <mergeCell ref="E43:H43"/>
    <mergeCell ref="E119:H119"/>
    <mergeCell ref="E122:H122"/>
    <mergeCell ref="E123:H123"/>
    <mergeCell ref="E156:H156"/>
    <mergeCell ref="E120:H120"/>
    <mergeCell ref="E145:H145"/>
    <mergeCell ref="E146:H146"/>
    <mergeCell ref="E147:H147"/>
    <mergeCell ref="E153:H153"/>
    <mergeCell ref="E154:H154"/>
    <mergeCell ref="E155:H155"/>
    <mergeCell ref="E124:H124"/>
    <mergeCell ref="E130:H130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50"/>
  <sheetViews>
    <sheetView showGridLines="0" zoomScalePageLayoutView="0" workbookViewId="0" topLeftCell="A49">
      <selection activeCell="F60" sqref="F60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41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1106936000</v>
      </c>
      <c r="G5" s="4">
        <v>1201603000</v>
      </c>
      <c r="H5" s="4">
        <v>1295866000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1265408000</v>
      </c>
      <c r="G7" s="5">
        <f>SUM(G8:G19)</f>
        <v>942518000</v>
      </c>
      <c r="H7" s="5">
        <f>SUM(H8:H19)</f>
        <v>941991000</v>
      </c>
    </row>
    <row r="8" spans="1:8" ht="12.75">
      <c r="A8" s="25"/>
      <c r="B8" s="25"/>
      <c r="C8" s="25"/>
      <c r="D8" s="25"/>
      <c r="E8" s="30" t="s">
        <v>9</v>
      </c>
      <c r="F8" s="12"/>
      <c r="G8" s="12"/>
      <c r="H8" s="12"/>
    </row>
    <row r="9" spans="1:8" ht="12.75">
      <c r="A9" s="25"/>
      <c r="B9" s="25"/>
      <c r="C9" s="25"/>
      <c r="D9" s="25"/>
      <c r="E9" s="30" t="s">
        <v>10</v>
      </c>
      <c r="F9" s="12">
        <v>903720000</v>
      </c>
      <c r="G9" s="12">
        <v>593145000</v>
      </c>
      <c r="H9" s="12">
        <v>588945000</v>
      </c>
    </row>
    <row r="10" spans="1:8" ht="12.75">
      <c r="A10" s="25"/>
      <c r="B10" s="25"/>
      <c r="C10" s="25"/>
      <c r="D10" s="25"/>
      <c r="E10" s="30" t="s">
        <v>11</v>
      </c>
      <c r="F10" s="21">
        <v>316207000</v>
      </c>
      <c r="G10" s="21">
        <v>290153000</v>
      </c>
      <c r="H10" s="21">
        <v>302724000</v>
      </c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>
        <v>35000000</v>
      </c>
      <c r="G12" s="21">
        <v>40000000</v>
      </c>
      <c r="H12" s="21">
        <v>30000000</v>
      </c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>
        <v>10481000</v>
      </c>
      <c r="G14" s="21">
        <v>19220000</v>
      </c>
      <c r="H14" s="21">
        <v>20322000</v>
      </c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28611000</v>
      </c>
      <c r="G20" s="4">
        <f>SUM(G21:G29)</f>
        <v>12500000</v>
      </c>
      <c r="H20" s="4">
        <f>SUM(H21:H29)</f>
        <v>27000000</v>
      </c>
    </row>
    <row r="21" spans="1:8" ht="12.75">
      <c r="A21" s="25"/>
      <c r="B21" s="25"/>
      <c r="C21" s="25"/>
      <c r="D21" s="25"/>
      <c r="E21" s="30" t="s">
        <v>22</v>
      </c>
      <c r="F21" s="21">
        <v>1000000</v>
      </c>
      <c r="G21" s="21">
        <v>1000000</v>
      </c>
      <c r="H21" s="21">
        <v>1000000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10117000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>
        <v>10500000</v>
      </c>
      <c r="G24" s="12">
        <v>11500000</v>
      </c>
      <c r="H24" s="12">
        <v>12000000</v>
      </c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>
        <v>6994000</v>
      </c>
      <c r="G26" s="12"/>
      <c r="H26" s="12">
        <v>14000000</v>
      </c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2400955000</v>
      </c>
      <c r="G30" s="20">
        <f>+G5+G6+G7+G20</f>
        <v>2156621000</v>
      </c>
      <c r="H30" s="20">
        <f>+H5+H6+H7+H20</f>
        <v>2264857000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500000</v>
      </c>
      <c r="G32" s="4">
        <f>SUM(G33:G38)</f>
        <v>500000</v>
      </c>
      <c r="H32" s="4">
        <f>SUM(H33:H38)</f>
        <v>3000000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>
        <v>500000</v>
      </c>
      <c r="G35" s="12">
        <v>500000</v>
      </c>
      <c r="H35" s="12">
        <v>3000000</v>
      </c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500000</v>
      </c>
      <c r="G41" s="36">
        <f>+G32+G39</f>
        <v>500000</v>
      </c>
      <c r="H41" s="36">
        <f>+H32+H39</f>
        <v>3000000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2401455000</v>
      </c>
      <c r="G42" s="36">
        <f>+G30+G41</f>
        <v>2157121000</v>
      </c>
      <c r="H42" s="36">
        <f>+H30+H41</f>
        <v>2267857000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117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118</v>
      </c>
      <c r="F45" s="5">
        <f>SUM(F47+F53+F59+F65+F71+F77+F83+F89+F95+F101+F107+F113)</f>
        <v>205863000</v>
      </c>
      <c r="G45" s="5">
        <f>SUM(G47+G53+G59+G65+G71+G77+G83+G89+G95+G101+G107+G113)</f>
        <v>252578000</v>
      </c>
      <c r="H45" s="5">
        <f>SUM(H47+H53+H59+H65+H71+H77+H83+H89+H95+H101+H107+H113)</f>
        <v>268030000</v>
      </c>
    </row>
    <row r="46" spans="1:8" ht="12.75">
      <c r="A46" s="25"/>
      <c r="B46" s="25"/>
      <c r="C46" s="25"/>
      <c r="D46" s="25"/>
      <c r="E46" s="6" t="s">
        <v>119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121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123</v>
      </c>
      <c r="F48" s="8"/>
      <c r="G48" s="9"/>
      <c r="H48" s="10"/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122</v>
      </c>
      <c r="F53" s="4">
        <f>SUM(F54:F57)</f>
        <v>205863000</v>
      </c>
      <c r="G53" s="4">
        <f>SUM(G54:G57)</f>
        <v>252578000</v>
      </c>
      <c r="H53" s="4">
        <f>SUM(H54:H57)</f>
        <v>268030000</v>
      </c>
    </row>
    <row r="54" spans="1:8" ht="12">
      <c r="A54" s="25"/>
      <c r="B54" s="25"/>
      <c r="C54" s="25"/>
      <c r="D54" s="25"/>
      <c r="E54" s="7" t="s">
        <v>124</v>
      </c>
      <c r="F54" s="8">
        <v>205863000</v>
      </c>
      <c r="G54" s="9">
        <v>252578000</v>
      </c>
      <c r="H54" s="10">
        <v>268030000</v>
      </c>
    </row>
    <row r="55" spans="1:8" ht="12">
      <c r="A55" s="25"/>
      <c r="B55" s="25"/>
      <c r="C55" s="25"/>
      <c r="D55" s="25"/>
      <c r="E55" s="7"/>
      <c r="F55" s="11"/>
      <c r="G55" s="12"/>
      <c r="H55" s="13"/>
    </row>
    <row r="56" spans="1:8" ht="12">
      <c r="A56" s="25"/>
      <c r="B56" s="25"/>
      <c r="C56" s="25"/>
      <c r="D56" s="25"/>
      <c r="E56" s="7"/>
      <c r="F56" s="11"/>
      <c r="G56" s="12"/>
      <c r="H56" s="13"/>
    </row>
    <row r="57" spans="1:8" ht="12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11" ht="12.75">
      <c r="A59" s="25"/>
      <c r="B59" s="25"/>
      <c r="C59" s="25"/>
      <c r="D59" s="25"/>
      <c r="E59" s="3" t="s">
        <v>125</v>
      </c>
      <c r="F59" s="4">
        <f>SUM(F60:F63)</f>
        <v>0</v>
      </c>
      <c r="G59" s="4">
        <f>SUM(G60:G63)</f>
        <v>0</v>
      </c>
      <c r="H59" s="4">
        <f>SUM(H60:H63)</f>
        <v>0</v>
      </c>
      <c r="K59" s="38"/>
    </row>
    <row r="60" spans="1:8" ht="12">
      <c r="A60" s="25"/>
      <c r="B60" s="25"/>
      <c r="C60" s="25"/>
      <c r="D60" s="25"/>
      <c r="E60" s="37" t="s">
        <v>126</v>
      </c>
      <c r="F60" s="8"/>
      <c r="G60" s="9"/>
      <c r="H60" s="10"/>
    </row>
    <row r="61" spans="1:8" ht="12">
      <c r="A61" s="25"/>
      <c r="B61" s="25"/>
      <c r="C61" s="25"/>
      <c r="D61" s="25"/>
      <c r="E61" s="7"/>
      <c r="F61" s="11"/>
      <c r="G61" s="12"/>
      <c r="H61" s="13"/>
    </row>
    <row r="62" spans="1:8" ht="12">
      <c r="A62" s="25"/>
      <c r="B62" s="25"/>
      <c r="C62" s="25"/>
      <c r="D62" s="25"/>
      <c r="E62" s="7"/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>
      <c r="A66" s="25"/>
      <c r="B66" s="25"/>
      <c r="C66" s="25"/>
      <c r="D66" s="25"/>
      <c r="E66" s="7"/>
      <c r="F66" s="8"/>
      <c r="G66" s="9"/>
      <c r="H66" s="10"/>
    </row>
    <row r="67" spans="1:8" ht="12">
      <c r="A67" s="25"/>
      <c r="B67" s="25"/>
      <c r="C67" s="25"/>
      <c r="D67" s="25"/>
      <c r="E67" s="7"/>
      <c r="F67" s="11"/>
      <c r="G67" s="12"/>
      <c r="H67" s="13"/>
    </row>
    <row r="68" spans="1:8" ht="12">
      <c r="A68" s="25"/>
      <c r="B68" s="25"/>
      <c r="C68" s="25"/>
      <c r="D68" s="25"/>
      <c r="E68" s="7"/>
      <c r="F68" s="11"/>
      <c r="G68" s="12"/>
      <c r="H68" s="13"/>
    </row>
    <row r="69" spans="1:8" ht="12">
      <c r="A69" s="25"/>
      <c r="B69" s="25"/>
      <c r="C69" s="25"/>
      <c r="D69" s="25"/>
      <c r="E69" s="7"/>
      <c r="F69" s="14"/>
      <c r="G69" s="15"/>
      <c r="H69" s="16"/>
    </row>
    <row r="70" spans="1:8" ht="12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>
      <c r="A72" s="25"/>
      <c r="B72" s="25"/>
      <c r="C72" s="25"/>
      <c r="D72" s="25"/>
      <c r="E72" s="7"/>
      <c r="F72" s="8"/>
      <c r="G72" s="9"/>
      <c r="H72" s="10"/>
    </row>
    <row r="73" spans="1:8" ht="12">
      <c r="A73" s="25"/>
      <c r="B73" s="25"/>
      <c r="C73" s="25"/>
      <c r="D73" s="25"/>
      <c r="E73" s="7"/>
      <c r="F73" s="11"/>
      <c r="G73" s="12"/>
      <c r="H73" s="13"/>
    </row>
    <row r="74" spans="1:8" ht="12">
      <c r="A74" s="25"/>
      <c r="B74" s="25"/>
      <c r="C74" s="25"/>
      <c r="D74" s="25"/>
      <c r="E74" s="7"/>
      <c r="F74" s="11"/>
      <c r="G74" s="12"/>
      <c r="H74" s="13"/>
    </row>
    <row r="75" spans="1:8" ht="12">
      <c r="A75" s="25"/>
      <c r="B75" s="25"/>
      <c r="C75" s="25"/>
      <c r="D75" s="25"/>
      <c r="E75" s="7"/>
      <c r="F75" s="14"/>
      <c r="G75" s="15"/>
      <c r="H75" s="16"/>
    </row>
    <row r="76" spans="1:8" ht="12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>
      <c r="A78" s="25"/>
      <c r="B78" s="25"/>
      <c r="C78" s="25"/>
      <c r="D78" s="25"/>
      <c r="E78" s="7"/>
      <c r="F78" s="8"/>
      <c r="G78" s="9"/>
      <c r="H78" s="10"/>
    </row>
    <row r="79" spans="1:8" ht="12">
      <c r="A79" s="25"/>
      <c r="B79" s="25"/>
      <c r="C79" s="25"/>
      <c r="D79" s="25"/>
      <c r="E79" s="7"/>
      <c r="F79" s="11"/>
      <c r="G79" s="12"/>
      <c r="H79" s="13"/>
    </row>
    <row r="80" spans="1:8" ht="12">
      <c r="A80" s="25"/>
      <c r="B80" s="25"/>
      <c r="C80" s="25"/>
      <c r="D80" s="25"/>
      <c r="E80" s="7"/>
      <c r="F80" s="11"/>
      <c r="G80" s="12"/>
      <c r="H80" s="13"/>
    </row>
    <row r="81" spans="1:8" ht="12">
      <c r="A81" s="25"/>
      <c r="B81" s="25"/>
      <c r="C81" s="25"/>
      <c r="D81" s="25"/>
      <c r="E81" s="7"/>
      <c r="F81" s="14"/>
      <c r="G81" s="15"/>
      <c r="H81" s="16"/>
    </row>
    <row r="82" spans="1:8" ht="12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>
      <c r="A84" s="25"/>
      <c r="B84" s="25"/>
      <c r="C84" s="25"/>
      <c r="D84" s="25"/>
      <c r="E84" s="7"/>
      <c r="F84" s="8"/>
      <c r="G84" s="9"/>
      <c r="H84" s="10"/>
    </row>
    <row r="85" spans="1:8" ht="12">
      <c r="A85" s="25"/>
      <c r="B85" s="25"/>
      <c r="C85" s="25"/>
      <c r="D85" s="25"/>
      <c r="E85" s="7"/>
      <c r="F85" s="11"/>
      <c r="G85" s="12"/>
      <c r="H85" s="13"/>
    </row>
    <row r="86" spans="1:8" ht="12">
      <c r="A86" s="25"/>
      <c r="B86" s="25"/>
      <c r="C86" s="25"/>
      <c r="D86" s="25"/>
      <c r="E86" s="7"/>
      <c r="F86" s="11"/>
      <c r="G86" s="12"/>
      <c r="H86" s="13"/>
    </row>
    <row r="87" spans="1:8" ht="12">
      <c r="A87" s="25"/>
      <c r="B87" s="25"/>
      <c r="C87" s="25"/>
      <c r="D87" s="25"/>
      <c r="E87" s="7"/>
      <c r="F87" s="14"/>
      <c r="G87" s="15"/>
      <c r="H87" s="16"/>
    </row>
    <row r="88" spans="1:8" ht="12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>
      <c r="A90" s="25"/>
      <c r="B90" s="25"/>
      <c r="C90" s="25"/>
      <c r="D90" s="25"/>
      <c r="E90" s="7"/>
      <c r="F90" s="8"/>
      <c r="G90" s="9"/>
      <c r="H90" s="10"/>
    </row>
    <row r="91" spans="1:8" ht="12">
      <c r="A91" s="25"/>
      <c r="B91" s="25"/>
      <c r="C91" s="25"/>
      <c r="D91" s="25"/>
      <c r="E91" s="7"/>
      <c r="F91" s="11"/>
      <c r="G91" s="12"/>
      <c r="H91" s="13"/>
    </row>
    <row r="92" spans="1:8" ht="12">
      <c r="A92" s="25"/>
      <c r="B92" s="25"/>
      <c r="C92" s="25"/>
      <c r="D92" s="25"/>
      <c r="E92" s="7"/>
      <c r="F92" s="11"/>
      <c r="G92" s="12"/>
      <c r="H92" s="13"/>
    </row>
    <row r="93" spans="1:8" ht="12">
      <c r="A93" s="25"/>
      <c r="B93" s="25"/>
      <c r="C93" s="25"/>
      <c r="D93" s="25"/>
      <c r="E93" s="7"/>
      <c r="F93" s="14"/>
      <c r="G93" s="15"/>
      <c r="H93" s="16"/>
    </row>
    <row r="94" spans="1:8" ht="12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>
      <c r="A96" s="25"/>
      <c r="B96" s="25"/>
      <c r="C96" s="25"/>
      <c r="D96" s="25"/>
      <c r="E96" s="7"/>
      <c r="F96" s="8"/>
      <c r="G96" s="9"/>
      <c r="H96" s="10"/>
    </row>
    <row r="97" spans="1:8" ht="12">
      <c r="A97" s="25"/>
      <c r="B97" s="25"/>
      <c r="C97" s="25"/>
      <c r="D97" s="25"/>
      <c r="E97" s="7"/>
      <c r="F97" s="11"/>
      <c r="G97" s="12"/>
      <c r="H97" s="13"/>
    </row>
    <row r="98" spans="1:8" ht="12">
      <c r="A98" s="25"/>
      <c r="B98" s="25"/>
      <c r="C98" s="25"/>
      <c r="D98" s="25"/>
      <c r="E98" s="7"/>
      <c r="F98" s="11"/>
      <c r="G98" s="12"/>
      <c r="H98" s="13"/>
    </row>
    <row r="99" spans="1:8" ht="12">
      <c r="A99" s="25"/>
      <c r="B99" s="25"/>
      <c r="C99" s="25"/>
      <c r="D99" s="25"/>
      <c r="E99" s="7"/>
      <c r="F99" s="14"/>
      <c r="G99" s="15"/>
      <c r="H99" s="16"/>
    </row>
    <row r="100" spans="1:8" ht="12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>
      <c r="E102" s="7"/>
      <c r="F102" s="8"/>
      <c r="G102" s="9"/>
      <c r="H102" s="10"/>
    </row>
    <row r="103" spans="5:8" ht="12">
      <c r="E103" s="7"/>
      <c r="F103" s="11"/>
      <c r="G103" s="12"/>
      <c r="H103" s="13"/>
    </row>
    <row r="104" spans="5:8" ht="12">
      <c r="E104" s="7"/>
      <c r="F104" s="11"/>
      <c r="G104" s="12"/>
      <c r="H104" s="13"/>
    </row>
    <row r="105" spans="5:8" ht="12">
      <c r="E105" s="7"/>
      <c r="F105" s="14"/>
      <c r="G105" s="15"/>
      <c r="H105" s="16"/>
    </row>
    <row r="106" spans="5:8" ht="12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>
      <c r="E108" s="7"/>
      <c r="F108" s="8"/>
      <c r="G108" s="9"/>
      <c r="H108" s="10"/>
    </row>
    <row r="109" spans="5:8" ht="12">
      <c r="E109" s="7"/>
      <c r="F109" s="11"/>
      <c r="G109" s="12"/>
      <c r="H109" s="13"/>
    </row>
    <row r="110" spans="5:8" ht="12">
      <c r="E110" s="7"/>
      <c r="F110" s="11"/>
      <c r="G110" s="12"/>
      <c r="H110" s="13"/>
    </row>
    <row r="111" spans="5:8" ht="12">
      <c r="E111" s="7"/>
      <c r="F111" s="14"/>
      <c r="G111" s="15"/>
      <c r="H111" s="16"/>
    </row>
    <row r="112" spans="5:8" ht="12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>
      <c r="E114" s="7"/>
      <c r="F114" s="8"/>
      <c r="G114" s="9"/>
      <c r="H114" s="10"/>
    </row>
    <row r="115" spans="5:8" ht="12">
      <c r="E115" s="7"/>
      <c r="F115" s="11"/>
      <c r="G115" s="12"/>
      <c r="H115" s="13"/>
    </row>
    <row r="116" spans="5:8" ht="12">
      <c r="E116" s="7"/>
      <c r="F116" s="11"/>
      <c r="G116" s="12"/>
      <c r="H116" s="13"/>
    </row>
    <row r="117" spans="5:8" ht="12">
      <c r="E117" s="7"/>
      <c r="F117" s="14"/>
      <c r="G117" s="15"/>
      <c r="H117" s="16"/>
    </row>
    <row r="118" spans="5:8" ht="12.75">
      <c r="E118" s="19" t="s">
        <v>120</v>
      </c>
      <c r="F118" s="20">
        <f>SUM(F45)</f>
        <v>205863000</v>
      </c>
      <c r="G118" s="20">
        <f>SUM(G45)</f>
        <v>252578000</v>
      </c>
      <c r="H118" s="20">
        <f>SUM(H45)</f>
        <v>268030000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49">
      <selection activeCell="F61" sqref="F61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97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273573000</v>
      </c>
      <c r="G5" s="4">
        <v>291465000</v>
      </c>
      <c r="H5" s="4">
        <v>306094000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56489000</v>
      </c>
      <c r="G7" s="5">
        <f>SUM(G8:G19)</f>
        <v>63844000</v>
      </c>
      <c r="H7" s="5">
        <f>SUM(H8:H19)</f>
        <v>65127000</v>
      </c>
    </row>
    <row r="8" spans="1:8" ht="12.75">
      <c r="A8" s="25"/>
      <c r="B8" s="25"/>
      <c r="C8" s="25"/>
      <c r="D8" s="25"/>
      <c r="E8" s="30" t="s">
        <v>9</v>
      </c>
      <c r="F8" s="12">
        <v>54149000</v>
      </c>
      <c r="G8" s="12">
        <v>58756000</v>
      </c>
      <c r="H8" s="12">
        <v>62127000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2340000</v>
      </c>
      <c r="G11" s="12">
        <v>5088000</v>
      </c>
      <c r="H11" s="12">
        <v>3000000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3143000</v>
      </c>
      <c r="G20" s="4">
        <f>SUM(G21:G29)</f>
        <v>1700000</v>
      </c>
      <c r="H20" s="4">
        <f>SUM(H21:H29)</f>
        <v>1700000</v>
      </c>
    </row>
    <row r="21" spans="1:8" ht="12.75">
      <c r="A21" s="25"/>
      <c r="B21" s="25"/>
      <c r="C21" s="25"/>
      <c r="D21" s="25"/>
      <c r="E21" s="30" t="s">
        <v>22</v>
      </c>
      <c r="F21" s="21">
        <v>1700000</v>
      </c>
      <c r="G21" s="21">
        <v>1700000</v>
      </c>
      <c r="H21" s="21">
        <v>1700000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1443000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333205000</v>
      </c>
      <c r="G30" s="20">
        <f>+G5+G6+G7+G20</f>
        <v>357009000</v>
      </c>
      <c r="H30" s="20">
        <f>+H5+H6+H7+H20</f>
        <v>372921000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33466000</v>
      </c>
      <c r="G32" s="4">
        <f>SUM(G33:G38)</f>
        <v>43365000</v>
      </c>
      <c r="H32" s="4">
        <f>SUM(H33:H38)</f>
        <v>47532000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33466000</v>
      </c>
      <c r="G34" s="12">
        <v>43365000</v>
      </c>
      <c r="H34" s="12">
        <v>47532000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1800000</v>
      </c>
      <c r="G39" s="4">
        <f>SUM(G40:G40)</f>
        <v>2000000</v>
      </c>
      <c r="H39" s="4">
        <f>SUM(H40:H40)</f>
        <v>2000000</v>
      </c>
    </row>
    <row r="40" spans="1:8" ht="12.75">
      <c r="A40" s="25"/>
      <c r="B40" s="25"/>
      <c r="C40" s="25"/>
      <c r="D40" s="25"/>
      <c r="E40" s="30" t="s">
        <v>23</v>
      </c>
      <c r="F40" s="21">
        <v>1800000</v>
      </c>
      <c r="G40" s="21">
        <v>2000000</v>
      </c>
      <c r="H40" s="21">
        <v>2000000</v>
      </c>
    </row>
    <row r="41" spans="1:8" ht="13.5">
      <c r="A41" s="25"/>
      <c r="B41" s="25"/>
      <c r="C41" s="25"/>
      <c r="D41" s="25"/>
      <c r="E41" s="33" t="s">
        <v>38</v>
      </c>
      <c r="F41" s="36">
        <f>+F32+F39</f>
        <v>35266000</v>
      </c>
      <c r="G41" s="36">
        <f>+G32+G39</f>
        <v>45365000</v>
      </c>
      <c r="H41" s="36">
        <f>+H32+H39</f>
        <v>49532000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368471000</v>
      </c>
      <c r="G42" s="36">
        <f>+G30+G41</f>
        <v>402374000</v>
      </c>
      <c r="H42" s="36">
        <f>+H30+H41</f>
        <v>422453000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117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118</v>
      </c>
      <c r="F45" s="5">
        <f>SUM(F47+F53+F59+F65+F71+F77+F83+F89+F95+F101+F107+F113)</f>
        <v>58714000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119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121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123</v>
      </c>
      <c r="F48" s="8"/>
      <c r="G48" s="9"/>
      <c r="H48" s="10"/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122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5"/>
      <c r="B54" s="25"/>
      <c r="C54" s="25"/>
      <c r="D54" s="25"/>
      <c r="E54" s="7" t="s">
        <v>124</v>
      </c>
      <c r="F54" s="8"/>
      <c r="G54" s="9"/>
      <c r="H54" s="10"/>
    </row>
    <row r="55" spans="1:8" ht="12">
      <c r="A55" s="25"/>
      <c r="B55" s="25"/>
      <c r="C55" s="25"/>
      <c r="D55" s="25"/>
      <c r="E55" s="7"/>
      <c r="F55" s="11"/>
      <c r="G55" s="12"/>
      <c r="H55" s="13"/>
    </row>
    <row r="56" spans="1:8" ht="12">
      <c r="A56" s="25"/>
      <c r="B56" s="25"/>
      <c r="C56" s="25"/>
      <c r="D56" s="25"/>
      <c r="E56" s="7"/>
      <c r="F56" s="11"/>
      <c r="G56" s="12"/>
      <c r="H56" s="13"/>
    </row>
    <row r="57" spans="1:8" ht="12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125</v>
      </c>
      <c r="F59" s="4">
        <f>SUM(F60:F63)</f>
        <v>58714000</v>
      </c>
      <c r="G59" s="4">
        <f>SUM(G60:G63)</f>
        <v>0</v>
      </c>
      <c r="H59" s="4">
        <f>SUM(H60:H63)</f>
        <v>0</v>
      </c>
    </row>
    <row r="60" spans="1:8" ht="12">
      <c r="A60" s="25"/>
      <c r="B60" s="25"/>
      <c r="C60" s="25"/>
      <c r="D60" s="25"/>
      <c r="E60" s="37" t="s">
        <v>126</v>
      </c>
      <c r="F60" s="8">
        <v>58714000</v>
      </c>
      <c r="G60" s="9"/>
      <c r="H60" s="10"/>
    </row>
    <row r="61" spans="1:8" ht="12">
      <c r="A61" s="25"/>
      <c r="B61" s="25"/>
      <c r="C61" s="25"/>
      <c r="D61" s="25"/>
      <c r="E61" s="7"/>
      <c r="F61" s="11"/>
      <c r="G61" s="12"/>
      <c r="H61" s="13"/>
    </row>
    <row r="62" spans="1:8" ht="12">
      <c r="A62" s="25"/>
      <c r="B62" s="25"/>
      <c r="C62" s="25"/>
      <c r="D62" s="25"/>
      <c r="E62" s="7"/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>
      <c r="A66" s="25"/>
      <c r="B66" s="25"/>
      <c r="C66" s="25"/>
      <c r="D66" s="25"/>
      <c r="E66" s="7"/>
      <c r="F66" s="8"/>
      <c r="G66" s="9"/>
      <c r="H66" s="10"/>
    </row>
    <row r="67" spans="1:8" ht="12">
      <c r="A67" s="25"/>
      <c r="B67" s="25"/>
      <c r="C67" s="25"/>
      <c r="D67" s="25"/>
      <c r="E67" s="7"/>
      <c r="F67" s="11"/>
      <c r="G67" s="12"/>
      <c r="H67" s="13"/>
    </row>
    <row r="68" spans="1:8" ht="12">
      <c r="A68" s="25"/>
      <c r="B68" s="25"/>
      <c r="C68" s="25"/>
      <c r="D68" s="25"/>
      <c r="E68" s="7"/>
      <c r="F68" s="11"/>
      <c r="G68" s="12"/>
      <c r="H68" s="13"/>
    </row>
    <row r="69" spans="1:8" ht="12">
      <c r="A69" s="25"/>
      <c r="B69" s="25"/>
      <c r="C69" s="25"/>
      <c r="D69" s="25"/>
      <c r="E69" s="7"/>
      <c r="F69" s="14"/>
      <c r="G69" s="15"/>
      <c r="H69" s="16"/>
    </row>
    <row r="70" spans="1:8" ht="12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>
      <c r="A72" s="25"/>
      <c r="B72" s="25"/>
      <c r="C72" s="25"/>
      <c r="D72" s="25"/>
      <c r="E72" s="7"/>
      <c r="F72" s="8"/>
      <c r="G72" s="9"/>
      <c r="H72" s="10"/>
    </row>
    <row r="73" spans="1:8" ht="12">
      <c r="A73" s="25"/>
      <c r="B73" s="25"/>
      <c r="C73" s="25"/>
      <c r="D73" s="25"/>
      <c r="E73" s="7"/>
      <c r="F73" s="11"/>
      <c r="G73" s="12"/>
      <c r="H73" s="13"/>
    </row>
    <row r="74" spans="1:8" ht="12">
      <c r="A74" s="25"/>
      <c r="B74" s="25"/>
      <c r="C74" s="25"/>
      <c r="D74" s="25"/>
      <c r="E74" s="7"/>
      <c r="F74" s="11"/>
      <c r="G74" s="12"/>
      <c r="H74" s="13"/>
    </row>
    <row r="75" spans="1:8" ht="12">
      <c r="A75" s="25"/>
      <c r="B75" s="25"/>
      <c r="C75" s="25"/>
      <c r="D75" s="25"/>
      <c r="E75" s="7"/>
      <c r="F75" s="14"/>
      <c r="G75" s="15"/>
      <c r="H75" s="16"/>
    </row>
    <row r="76" spans="1:8" ht="12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>
      <c r="A78" s="25"/>
      <c r="B78" s="25"/>
      <c r="C78" s="25"/>
      <c r="D78" s="25"/>
      <c r="E78" s="7"/>
      <c r="F78" s="8"/>
      <c r="G78" s="9"/>
      <c r="H78" s="10"/>
    </row>
    <row r="79" spans="1:8" ht="12">
      <c r="A79" s="25"/>
      <c r="B79" s="25"/>
      <c r="C79" s="25"/>
      <c r="D79" s="25"/>
      <c r="E79" s="7"/>
      <c r="F79" s="11"/>
      <c r="G79" s="12"/>
      <c r="H79" s="13"/>
    </row>
    <row r="80" spans="1:8" ht="12">
      <c r="A80" s="25"/>
      <c r="B80" s="25"/>
      <c r="C80" s="25"/>
      <c r="D80" s="25"/>
      <c r="E80" s="7"/>
      <c r="F80" s="11"/>
      <c r="G80" s="12"/>
      <c r="H80" s="13"/>
    </row>
    <row r="81" spans="1:8" ht="12">
      <c r="A81" s="25"/>
      <c r="B81" s="25"/>
      <c r="C81" s="25"/>
      <c r="D81" s="25"/>
      <c r="E81" s="7"/>
      <c r="F81" s="14"/>
      <c r="G81" s="15"/>
      <c r="H81" s="16"/>
    </row>
    <row r="82" spans="1:8" ht="12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>
      <c r="A84" s="25"/>
      <c r="B84" s="25"/>
      <c r="C84" s="25"/>
      <c r="D84" s="25"/>
      <c r="E84" s="7"/>
      <c r="F84" s="8"/>
      <c r="G84" s="9"/>
      <c r="H84" s="10"/>
    </row>
    <row r="85" spans="1:8" ht="12">
      <c r="A85" s="25"/>
      <c r="B85" s="25"/>
      <c r="C85" s="25"/>
      <c r="D85" s="25"/>
      <c r="E85" s="7"/>
      <c r="F85" s="11"/>
      <c r="G85" s="12"/>
      <c r="H85" s="13"/>
    </row>
    <row r="86" spans="1:8" ht="12">
      <c r="A86" s="25"/>
      <c r="B86" s="25"/>
      <c r="C86" s="25"/>
      <c r="D86" s="25"/>
      <c r="E86" s="7"/>
      <c r="F86" s="11"/>
      <c r="G86" s="12"/>
      <c r="H86" s="13"/>
    </row>
    <row r="87" spans="1:8" ht="12">
      <c r="A87" s="25"/>
      <c r="B87" s="25"/>
      <c r="C87" s="25"/>
      <c r="D87" s="25"/>
      <c r="E87" s="7"/>
      <c r="F87" s="14"/>
      <c r="G87" s="15"/>
      <c r="H87" s="16"/>
    </row>
    <row r="88" spans="1:8" ht="12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>
      <c r="A90" s="25"/>
      <c r="B90" s="25"/>
      <c r="C90" s="25"/>
      <c r="D90" s="25"/>
      <c r="E90" s="7"/>
      <c r="F90" s="8"/>
      <c r="G90" s="9"/>
      <c r="H90" s="10"/>
    </row>
    <row r="91" spans="1:8" ht="12">
      <c r="A91" s="25"/>
      <c r="B91" s="25"/>
      <c r="C91" s="25"/>
      <c r="D91" s="25"/>
      <c r="E91" s="7"/>
      <c r="F91" s="11"/>
      <c r="G91" s="12"/>
      <c r="H91" s="13"/>
    </row>
    <row r="92" spans="1:8" ht="12">
      <c r="A92" s="25"/>
      <c r="B92" s="25"/>
      <c r="C92" s="25"/>
      <c r="D92" s="25"/>
      <c r="E92" s="7"/>
      <c r="F92" s="11"/>
      <c r="G92" s="12"/>
      <c r="H92" s="13"/>
    </row>
    <row r="93" spans="1:8" ht="12">
      <c r="A93" s="25"/>
      <c r="B93" s="25"/>
      <c r="C93" s="25"/>
      <c r="D93" s="25"/>
      <c r="E93" s="7"/>
      <c r="F93" s="14"/>
      <c r="G93" s="15"/>
      <c r="H93" s="16"/>
    </row>
    <row r="94" spans="1:8" ht="12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>
      <c r="A96" s="25"/>
      <c r="B96" s="25"/>
      <c r="C96" s="25"/>
      <c r="D96" s="25"/>
      <c r="E96" s="7"/>
      <c r="F96" s="8"/>
      <c r="G96" s="9"/>
      <c r="H96" s="10"/>
    </row>
    <row r="97" spans="1:8" ht="12">
      <c r="A97" s="25"/>
      <c r="B97" s="25"/>
      <c r="C97" s="25"/>
      <c r="D97" s="25"/>
      <c r="E97" s="7"/>
      <c r="F97" s="11"/>
      <c r="G97" s="12"/>
      <c r="H97" s="13"/>
    </row>
    <row r="98" spans="1:8" ht="12">
      <c r="A98" s="25"/>
      <c r="B98" s="25"/>
      <c r="C98" s="25"/>
      <c r="D98" s="25"/>
      <c r="E98" s="7"/>
      <c r="F98" s="11"/>
      <c r="G98" s="12"/>
      <c r="H98" s="13"/>
    </row>
    <row r="99" spans="1:8" ht="12">
      <c r="A99" s="25"/>
      <c r="B99" s="25"/>
      <c r="C99" s="25"/>
      <c r="D99" s="25"/>
      <c r="E99" s="7"/>
      <c r="F99" s="14"/>
      <c r="G99" s="15"/>
      <c r="H99" s="16"/>
    </row>
    <row r="100" spans="1:8" ht="12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>
      <c r="E102" s="7"/>
      <c r="F102" s="8"/>
      <c r="G102" s="9"/>
      <c r="H102" s="10"/>
    </row>
    <row r="103" spans="5:8" ht="12">
      <c r="E103" s="7"/>
      <c r="F103" s="11"/>
      <c r="G103" s="12"/>
      <c r="H103" s="13"/>
    </row>
    <row r="104" spans="5:8" ht="12">
      <c r="E104" s="7"/>
      <c r="F104" s="11"/>
      <c r="G104" s="12"/>
      <c r="H104" s="13"/>
    </row>
    <row r="105" spans="5:8" ht="12">
      <c r="E105" s="7"/>
      <c r="F105" s="14"/>
      <c r="G105" s="15"/>
      <c r="H105" s="16"/>
    </row>
    <row r="106" spans="5:8" ht="12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>
      <c r="E108" s="7"/>
      <c r="F108" s="8"/>
      <c r="G108" s="9"/>
      <c r="H108" s="10"/>
    </row>
    <row r="109" spans="5:8" ht="12">
      <c r="E109" s="7"/>
      <c r="F109" s="11"/>
      <c r="G109" s="12"/>
      <c r="H109" s="13"/>
    </row>
    <row r="110" spans="5:8" ht="12">
      <c r="E110" s="7"/>
      <c r="F110" s="11"/>
      <c r="G110" s="12"/>
      <c r="H110" s="13"/>
    </row>
    <row r="111" spans="5:8" ht="12">
      <c r="E111" s="7"/>
      <c r="F111" s="14"/>
      <c r="G111" s="15"/>
      <c r="H111" s="16"/>
    </row>
    <row r="112" spans="5:8" ht="12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>
      <c r="E114" s="7"/>
      <c r="F114" s="8"/>
      <c r="G114" s="9"/>
      <c r="H114" s="10"/>
    </row>
    <row r="115" spans="5:8" ht="12">
      <c r="E115" s="7"/>
      <c r="F115" s="11"/>
      <c r="G115" s="12"/>
      <c r="H115" s="13"/>
    </row>
    <row r="116" spans="5:8" ht="12">
      <c r="E116" s="7"/>
      <c r="F116" s="11"/>
      <c r="G116" s="12"/>
      <c r="H116" s="13"/>
    </row>
    <row r="117" spans="5:8" ht="12">
      <c r="E117" s="7"/>
      <c r="F117" s="14"/>
      <c r="G117" s="15"/>
      <c r="H117" s="16"/>
    </row>
    <row r="118" spans="5:8" ht="12.75">
      <c r="E118" s="19" t="s">
        <v>120</v>
      </c>
      <c r="F118" s="20">
        <f>SUM(F45)</f>
        <v>58714000</v>
      </c>
      <c r="G118" s="20">
        <f>SUM(G45)</f>
        <v>0</v>
      </c>
      <c r="H118" s="20">
        <f>SUM(H45)</f>
        <v>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46">
      <selection activeCell="F61" sqref="F61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98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162406000</v>
      </c>
      <c r="G5" s="4">
        <v>172772000</v>
      </c>
      <c r="H5" s="4">
        <v>181212000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38040000</v>
      </c>
      <c r="G7" s="5">
        <f>SUM(G8:G19)</f>
        <v>44897000</v>
      </c>
      <c r="H7" s="5">
        <f>SUM(H8:H19)</f>
        <v>45363000</v>
      </c>
    </row>
    <row r="8" spans="1:8" ht="12.75">
      <c r="A8" s="25"/>
      <c r="B8" s="25"/>
      <c r="C8" s="25"/>
      <c r="D8" s="25"/>
      <c r="E8" s="30" t="s">
        <v>9</v>
      </c>
      <c r="F8" s="12">
        <v>34134000</v>
      </c>
      <c r="G8" s="12">
        <v>36864000</v>
      </c>
      <c r="H8" s="12">
        <v>38863000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3906000</v>
      </c>
      <c r="G11" s="12">
        <v>8033000</v>
      </c>
      <c r="H11" s="12">
        <v>6500000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8464000</v>
      </c>
      <c r="G20" s="4">
        <f>SUM(G21:G29)</f>
        <v>2800000</v>
      </c>
      <c r="H20" s="4">
        <f>SUM(H21:H29)</f>
        <v>2800000</v>
      </c>
    </row>
    <row r="21" spans="1:8" ht="12.75">
      <c r="A21" s="25"/>
      <c r="B21" s="25"/>
      <c r="C21" s="25"/>
      <c r="D21" s="25"/>
      <c r="E21" s="30" t="s">
        <v>22</v>
      </c>
      <c r="F21" s="21">
        <v>2800000</v>
      </c>
      <c r="G21" s="21">
        <v>2800000</v>
      </c>
      <c r="H21" s="21">
        <v>2800000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1664000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>
        <v>4000000</v>
      </c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208910000</v>
      </c>
      <c r="G30" s="20">
        <f>+G5+G6+G7+G20</f>
        <v>220469000</v>
      </c>
      <c r="H30" s="20">
        <f>+H5+H6+H7+H20</f>
        <v>229375000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21491000</v>
      </c>
      <c r="G32" s="4">
        <f>SUM(G33:G38)</f>
        <v>24453000</v>
      </c>
      <c r="H32" s="4">
        <f>SUM(H33:H38)</f>
        <v>22426000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21491000</v>
      </c>
      <c r="G34" s="12">
        <v>24453000</v>
      </c>
      <c r="H34" s="12">
        <v>22426000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1800000</v>
      </c>
      <c r="G39" s="4">
        <f>SUM(G40:G40)</f>
        <v>2000000</v>
      </c>
      <c r="H39" s="4">
        <f>SUM(H40:H40)</f>
        <v>2000000</v>
      </c>
    </row>
    <row r="40" spans="1:8" ht="12.75">
      <c r="A40" s="25"/>
      <c r="B40" s="25"/>
      <c r="C40" s="25"/>
      <c r="D40" s="25"/>
      <c r="E40" s="30" t="s">
        <v>23</v>
      </c>
      <c r="F40" s="21">
        <v>1800000</v>
      </c>
      <c r="G40" s="21">
        <v>2000000</v>
      </c>
      <c r="H40" s="21">
        <v>2000000</v>
      </c>
    </row>
    <row r="41" spans="1:8" ht="13.5">
      <c r="A41" s="25"/>
      <c r="B41" s="25"/>
      <c r="C41" s="25"/>
      <c r="D41" s="25"/>
      <c r="E41" s="33" t="s">
        <v>38</v>
      </c>
      <c r="F41" s="36">
        <f>+F32+F39</f>
        <v>23291000</v>
      </c>
      <c r="G41" s="36">
        <f>+G32+G39</f>
        <v>26453000</v>
      </c>
      <c r="H41" s="36">
        <f>+H32+H39</f>
        <v>24426000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232201000</v>
      </c>
      <c r="G42" s="36">
        <f>+G30+G41</f>
        <v>246922000</v>
      </c>
      <c r="H42" s="36">
        <f>+H30+H41</f>
        <v>253801000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117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118</v>
      </c>
      <c r="F45" s="5">
        <f>SUM(F47+F53+F59+F65+F71+F77+F83+F89+F95+F101+F107+F113)</f>
        <v>45000000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119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121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123</v>
      </c>
      <c r="F48" s="8"/>
      <c r="G48" s="9"/>
      <c r="H48" s="10"/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122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5"/>
      <c r="B54" s="25"/>
      <c r="C54" s="25"/>
      <c r="D54" s="25"/>
      <c r="E54" s="7" t="s">
        <v>124</v>
      </c>
      <c r="F54" s="8"/>
      <c r="G54" s="9"/>
      <c r="H54" s="10"/>
    </row>
    <row r="55" spans="1:8" ht="12">
      <c r="A55" s="25"/>
      <c r="B55" s="25"/>
      <c r="C55" s="25"/>
      <c r="D55" s="25"/>
      <c r="E55" s="7"/>
      <c r="F55" s="11"/>
      <c r="G55" s="12"/>
      <c r="H55" s="13"/>
    </row>
    <row r="56" spans="1:8" ht="12">
      <c r="A56" s="25"/>
      <c r="B56" s="25"/>
      <c r="C56" s="25"/>
      <c r="D56" s="25"/>
      <c r="E56" s="7"/>
      <c r="F56" s="11"/>
      <c r="G56" s="12"/>
      <c r="H56" s="13"/>
    </row>
    <row r="57" spans="1:8" ht="12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125</v>
      </c>
      <c r="F59" s="4">
        <f>SUM(F60:F63)</f>
        <v>45000000</v>
      </c>
      <c r="G59" s="4">
        <f>SUM(G60:G63)</f>
        <v>0</v>
      </c>
      <c r="H59" s="4">
        <f>SUM(H60:H63)</f>
        <v>0</v>
      </c>
    </row>
    <row r="60" spans="1:8" ht="12">
      <c r="A60" s="25"/>
      <c r="B60" s="25"/>
      <c r="C60" s="25"/>
      <c r="D60" s="25"/>
      <c r="E60" s="37" t="s">
        <v>126</v>
      </c>
      <c r="F60" s="8">
        <v>45000000</v>
      </c>
      <c r="G60" s="9"/>
      <c r="H60" s="10"/>
    </row>
    <row r="61" spans="1:8" ht="12">
      <c r="A61" s="25"/>
      <c r="B61" s="25"/>
      <c r="C61" s="25"/>
      <c r="D61" s="25"/>
      <c r="E61" s="7"/>
      <c r="F61" s="11"/>
      <c r="G61" s="12"/>
      <c r="H61" s="13"/>
    </row>
    <row r="62" spans="1:8" ht="12">
      <c r="A62" s="25"/>
      <c r="B62" s="25"/>
      <c r="C62" s="25"/>
      <c r="D62" s="25"/>
      <c r="E62" s="7"/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>
      <c r="A66" s="25"/>
      <c r="B66" s="25"/>
      <c r="C66" s="25"/>
      <c r="D66" s="25"/>
      <c r="E66" s="7"/>
      <c r="F66" s="8"/>
      <c r="G66" s="9"/>
      <c r="H66" s="10"/>
    </row>
    <row r="67" spans="1:8" ht="12">
      <c r="A67" s="25"/>
      <c r="B67" s="25"/>
      <c r="C67" s="25"/>
      <c r="D67" s="25"/>
      <c r="E67" s="7"/>
      <c r="F67" s="11"/>
      <c r="G67" s="12"/>
      <c r="H67" s="13"/>
    </row>
    <row r="68" spans="1:8" ht="12">
      <c r="A68" s="25"/>
      <c r="B68" s="25"/>
      <c r="C68" s="25"/>
      <c r="D68" s="25"/>
      <c r="E68" s="7"/>
      <c r="F68" s="11"/>
      <c r="G68" s="12"/>
      <c r="H68" s="13"/>
    </row>
    <row r="69" spans="1:8" ht="12">
      <c r="A69" s="25"/>
      <c r="B69" s="25"/>
      <c r="C69" s="25"/>
      <c r="D69" s="25"/>
      <c r="E69" s="7"/>
      <c r="F69" s="14"/>
      <c r="G69" s="15"/>
      <c r="H69" s="16"/>
    </row>
    <row r="70" spans="1:8" ht="12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>
      <c r="A72" s="25"/>
      <c r="B72" s="25"/>
      <c r="C72" s="25"/>
      <c r="D72" s="25"/>
      <c r="E72" s="7"/>
      <c r="F72" s="8"/>
      <c r="G72" s="9"/>
      <c r="H72" s="10"/>
    </row>
    <row r="73" spans="1:8" ht="12">
      <c r="A73" s="25"/>
      <c r="B73" s="25"/>
      <c r="C73" s="25"/>
      <c r="D73" s="25"/>
      <c r="E73" s="7"/>
      <c r="F73" s="11"/>
      <c r="G73" s="12"/>
      <c r="H73" s="13"/>
    </row>
    <row r="74" spans="1:8" ht="12">
      <c r="A74" s="25"/>
      <c r="B74" s="25"/>
      <c r="C74" s="25"/>
      <c r="D74" s="25"/>
      <c r="E74" s="7"/>
      <c r="F74" s="11"/>
      <c r="G74" s="12"/>
      <c r="H74" s="13"/>
    </row>
    <row r="75" spans="1:8" ht="12">
      <c r="A75" s="25"/>
      <c r="B75" s="25"/>
      <c r="C75" s="25"/>
      <c r="D75" s="25"/>
      <c r="E75" s="7"/>
      <c r="F75" s="14"/>
      <c r="G75" s="15"/>
      <c r="H75" s="16"/>
    </row>
    <row r="76" spans="1:8" ht="12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>
      <c r="A78" s="25"/>
      <c r="B78" s="25"/>
      <c r="C78" s="25"/>
      <c r="D78" s="25"/>
      <c r="E78" s="7"/>
      <c r="F78" s="8"/>
      <c r="G78" s="9"/>
      <c r="H78" s="10"/>
    </row>
    <row r="79" spans="1:8" ht="12">
      <c r="A79" s="25"/>
      <c r="B79" s="25"/>
      <c r="C79" s="25"/>
      <c r="D79" s="25"/>
      <c r="E79" s="7"/>
      <c r="F79" s="11"/>
      <c r="G79" s="12"/>
      <c r="H79" s="13"/>
    </row>
    <row r="80" spans="1:8" ht="12">
      <c r="A80" s="25"/>
      <c r="B80" s="25"/>
      <c r="C80" s="25"/>
      <c r="D80" s="25"/>
      <c r="E80" s="7"/>
      <c r="F80" s="11"/>
      <c r="G80" s="12"/>
      <c r="H80" s="13"/>
    </row>
    <row r="81" spans="1:8" ht="12">
      <c r="A81" s="25"/>
      <c r="B81" s="25"/>
      <c r="C81" s="25"/>
      <c r="D81" s="25"/>
      <c r="E81" s="7"/>
      <c r="F81" s="14"/>
      <c r="G81" s="15"/>
      <c r="H81" s="16"/>
    </row>
    <row r="82" spans="1:8" ht="12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>
      <c r="A84" s="25"/>
      <c r="B84" s="25"/>
      <c r="C84" s="25"/>
      <c r="D84" s="25"/>
      <c r="E84" s="7"/>
      <c r="F84" s="8"/>
      <c r="G84" s="9"/>
      <c r="H84" s="10"/>
    </row>
    <row r="85" spans="1:8" ht="12">
      <c r="A85" s="25"/>
      <c r="B85" s="25"/>
      <c r="C85" s="25"/>
      <c r="D85" s="25"/>
      <c r="E85" s="7"/>
      <c r="F85" s="11"/>
      <c r="G85" s="12"/>
      <c r="H85" s="13"/>
    </row>
    <row r="86" spans="1:8" ht="12">
      <c r="A86" s="25"/>
      <c r="B86" s="25"/>
      <c r="C86" s="25"/>
      <c r="D86" s="25"/>
      <c r="E86" s="7"/>
      <c r="F86" s="11"/>
      <c r="G86" s="12"/>
      <c r="H86" s="13"/>
    </row>
    <row r="87" spans="1:8" ht="12">
      <c r="A87" s="25"/>
      <c r="B87" s="25"/>
      <c r="C87" s="25"/>
      <c r="D87" s="25"/>
      <c r="E87" s="7"/>
      <c r="F87" s="14"/>
      <c r="G87" s="15"/>
      <c r="H87" s="16"/>
    </row>
    <row r="88" spans="1:8" ht="12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>
      <c r="A90" s="25"/>
      <c r="B90" s="25"/>
      <c r="C90" s="25"/>
      <c r="D90" s="25"/>
      <c r="E90" s="7"/>
      <c r="F90" s="8"/>
      <c r="G90" s="9"/>
      <c r="H90" s="10"/>
    </row>
    <row r="91" spans="1:8" ht="12">
      <c r="A91" s="25"/>
      <c r="B91" s="25"/>
      <c r="C91" s="25"/>
      <c r="D91" s="25"/>
      <c r="E91" s="7"/>
      <c r="F91" s="11"/>
      <c r="G91" s="12"/>
      <c r="H91" s="13"/>
    </row>
    <row r="92" spans="1:8" ht="12">
      <c r="A92" s="25"/>
      <c r="B92" s="25"/>
      <c r="C92" s="25"/>
      <c r="D92" s="25"/>
      <c r="E92" s="7"/>
      <c r="F92" s="11"/>
      <c r="G92" s="12"/>
      <c r="H92" s="13"/>
    </row>
    <row r="93" spans="1:8" ht="12">
      <c r="A93" s="25"/>
      <c r="B93" s="25"/>
      <c r="C93" s="25"/>
      <c r="D93" s="25"/>
      <c r="E93" s="7"/>
      <c r="F93" s="14"/>
      <c r="G93" s="15"/>
      <c r="H93" s="16"/>
    </row>
    <row r="94" spans="1:8" ht="12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>
      <c r="A96" s="25"/>
      <c r="B96" s="25"/>
      <c r="C96" s="25"/>
      <c r="D96" s="25"/>
      <c r="E96" s="7"/>
      <c r="F96" s="8"/>
      <c r="G96" s="9"/>
      <c r="H96" s="10"/>
    </row>
    <row r="97" spans="1:8" ht="12">
      <c r="A97" s="25"/>
      <c r="B97" s="25"/>
      <c r="C97" s="25"/>
      <c r="D97" s="25"/>
      <c r="E97" s="7"/>
      <c r="F97" s="11"/>
      <c r="G97" s="12"/>
      <c r="H97" s="13"/>
    </row>
    <row r="98" spans="1:8" ht="12">
      <c r="A98" s="25"/>
      <c r="B98" s="25"/>
      <c r="C98" s="25"/>
      <c r="D98" s="25"/>
      <c r="E98" s="7"/>
      <c r="F98" s="11"/>
      <c r="G98" s="12"/>
      <c r="H98" s="13"/>
    </row>
    <row r="99" spans="1:8" ht="12">
      <c r="A99" s="25"/>
      <c r="B99" s="25"/>
      <c r="C99" s="25"/>
      <c r="D99" s="25"/>
      <c r="E99" s="7"/>
      <c r="F99" s="14"/>
      <c r="G99" s="15"/>
      <c r="H99" s="16"/>
    </row>
    <row r="100" spans="1:8" ht="12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>
      <c r="E102" s="7"/>
      <c r="F102" s="8"/>
      <c r="G102" s="9"/>
      <c r="H102" s="10"/>
    </row>
    <row r="103" spans="5:8" ht="12">
      <c r="E103" s="7"/>
      <c r="F103" s="11"/>
      <c r="G103" s="12"/>
      <c r="H103" s="13"/>
    </row>
    <row r="104" spans="5:8" ht="12">
      <c r="E104" s="7"/>
      <c r="F104" s="11"/>
      <c r="G104" s="12"/>
      <c r="H104" s="13"/>
    </row>
    <row r="105" spans="5:8" ht="12">
      <c r="E105" s="7"/>
      <c r="F105" s="14"/>
      <c r="G105" s="15"/>
      <c r="H105" s="16"/>
    </row>
    <row r="106" spans="5:8" ht="12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>
      <c r="E108" s="7"/>
      <c r="F108" s="8"/>
      <c r="G108" s="9"/>
      <c r="H108" s="10"/>
    </row>
    <row r="109" spans="5:8" ht="12">
      <c r="E109" s="7"/>
      <c r="F109" s="11"/>
      <c r="G109" s="12"/>
      <c r="H109" s="13"/>
    </row>
    <row r="110" spans="5:8" ht="12">
      <c r="E110" s="7"/>
      <c r="F110" s="11"/>
      <c r="G110" s="12"/>
      <c r="H110" s="13"/>
    </row>
    <row r="111" spans="5:8" ht="12">
      <c r="E111" s="7"/>
      <c r="F111" s="14"/>
      <c r="G111" s="15"/>
      <c r="H111" s="16"/>
    </row>
    <row r="112" spans="5:8" ht="12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>
      <c r="E114" s="7"/>
      <c r="F114" s="8"/>
      <c r="G114" s="9"/>
      <c r="H114" s="10"/>
    </row>
    <row r="115" spans="5:8" ht="12">
      <c r="E115" s="7"/>
      <c r="F115" s="11"/>
      <c r="G115" s="12"/>
      <c r="H115" s="13"/>
    </row>
    <row r="116" spans="5:8" ht="12">
      <c r="E116" s="7"/>
      <c r="F116" s="11"/>
      <c r="G116" s="12"/>
      <c r="H116" s="13"/>
    </row>
    <row r="117" spans="5:8" ht="12">
      <c r="E117" s="7"/>
      <c r="F117" s="14"/>
      <c r="G117" s="15"/>
      <c r="H117" s="16"/>
    </row>
    <row r="118" spans="5:8" ht="12.75">
      <c r="E118" s="19" t="s">
        <v>120</v>
      </c>
      <c r="F118" s="20">
        <f>SUM(F45)</f>
        <v>45000000</v>
      </c>
      <c r="G118" s="20">
        <f>SUM(G45)</f>
        <v>0</v>
      </c>
      <c r="H118" s="20">
        <f>SUM(H45)</f>
        <v>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58">
      <selection activeCell="F61" sqref="F61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99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277708000</v>
      </c>
      <c r="G5" s="4">
        <v>294965000</v>
      </c>
      <c r="H5" s="4">
        <v>308848000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63591000</v>
      </c>
      <c r="G7" s="5">
        <f>SUM(G8:G19)</f>
        <v>73088000</v>
      </c>
      <c r="H7" s="5">
        <f>SUM(H8:H19)</f>
        <v>79420000</v>
      </c>
    </row>
    <row r="8" spans="1:8" ht="12.75">
      <c r="A8" s="25"/>
      <c r="B8" s="25"/>
      <c r="C8" s="25"/>
      <c r="D8" s="25"/>
      <c r="E8" s="30" t="s">
        <v>9</v>
      </c>
      <c r="F8" s="12">
        <v>60441000</v>
      </c>
      <c r="G8" s="12">
        <v>65638000</v>
      </c>
      <c r="H8" s="12">
        <v>69440000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3150000</v>
      </c>
      <c r="G11" s="12">
        <v>6700000</v>
      </c>
      <c r="H11" s="12">
        <v>7980000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>
        <v>750000</v>
      </c>
      <c r="H12" s="21">
        <v>2000000</v>
      </c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3399000</v>
      </c>
      <c r="G20" s="4">
        <f>SUM(G21:G29)</f>
        <v>1700000</v>
      </c>
      <c r="H20" s="4">
        <f>SUM(H21:H29)</f>
        <v>1700000</v>
      </c>
    </row>
    <row r="21" spans="1:8" ht="12.75">
      <c r="A21" s="25"/>
      <c r="B21" s="25"/>
      <c r="C21" s="25"/>
      <c r="D21" s="25"/>
      <c r="E21" s="30" t="s">
        <v>22</v>
      </c>
      <c r="F21" s="21">
        <v>1700000</v>
      </c>
      <c r="G21" s="21">
        <v>1700000</v>
      </c>
      <c r="H21" s="21">
        <v>1700000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1699000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344698000</v>
      </c>
      <c r="G30" s="20">
        <f>+G5+G6+G7+G20</f>
        <v>369753000</v>
      </c>
      <c r="H30" s="20">
        <f>+H5+H6+H7+H20</f>
        <v>389968000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18178000</v>
      </c>
      <c r="G32" s="4">
        <f>SUM(G33:G38)</f>
        <v>20466000</v>
      </c>
      <c r="H32" s="4">
        <f>SUM(H33:H38)</f>
        <v>30743000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17578000</v>
      </c>
      <c r="G34" s="12">
        <v>19266000</v>
      </c>
      <c r="H34" s="12">
        <v>27243000</v>
      </c>
    </row>
    <row r="35" spans="1:8" ht="12.75">
      <c r="A35" s="25"/>
      <c r="B35" s="25"/>
      <c r="C35" s="25"/>
      <c r="D35" s="25"/>
      <c r="E35" s="30" t="s">
        <v>35</v>
      </c>
      <c r="F35" s="12">
        <v>600000</v>
      </c>
      <c r="G35" s="12">
        <v>1200000</v>
      </c>
      <c r="H35" s="12">
        <v>3500000</v>
      </c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1800000</v>
      </c>
      <c r="G39" s="4">
        <f>SUM(G40:G40)</f>
        <v>2000000</v>
      </c>
      <c r="H39" s="4">
        <f>SUM(H40:H40)</f>
        <v>2000000</v>
      </c>
    </row>
    <row r="40" spans="1:8" ht="12.75">
      <c r="A40" s="25"/>
      <c r="B40" s="25"/>
      <c r="C40" s="25"/>
      <c r="D40" s="25"/>
      <c r="E40" s="30" t="s">
        <v>23</v>
      </c>
      <c r="F40" s="21">
        <v>1800000</v>
      </c>
      <c r="G40" s="21">
        <v>2000000</v>
      </c>
      <c r="H40" s="21">
        <v>2000000</v>
      </c>
    </row>
    <row r="41" spans="1:8" ht="13.5">
      <c r="A41" s="25"/>
      <c r="B41" s="25"/>
      <c r="C41" s="25"/>
      <c r="D41" s="25"/>
      <c r="E41" s="33" t="s">
        <v>38</v>
      </c>
      <c r="F41" s="36">
        <f>+F32+F39</f>
        <v>19978000</v>
      </c>
      <c r="G41" s="36">
        <f>+G32+G39</f>
        <v>22466000</v>
      </c>
      <c r="H41" s="36">
        <f>+H32+H39</f>
        <v>32743000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364676000</v>
      </c>
      <c r="G42" s="36">
        <f>+G30+G41</f>
        <v>392219000</v>
      </c>
      <c r="H42" s="36">
        <f>+H30+H41</f>
        <v>422711000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117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118</v>
      </c>
      <c r="F45" s="5">
        <f>SUM(F47+F53+F59+F65+F71+F77+F83+F89+F95+F101+F107+F113)</f>
        <v>23000000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119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121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123</v>
      </c>
      <c r="F48" s="8"/>
      <c r="G48" s="9"/>
      <c r="H48" s="10"/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122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5"/>
      <c r="B54" s="25"/>
      <c r="C54" s="25"/>
      <c r="D54" s="25"/>
      <c r="E54" s="7" t="s">
        <v>124</v>
      </c>
      <c r="F54" s="8"/>
      <c r="G54" s="9"/>
      <c r="H54" s="10"/>
    </row>
    <row r="55" spans="1:8" ht="12">
      <c r="A55" s="25"/>
      <c r="B55" s="25"/>
      <c r="C55" s="25"/>
      <c r="D55" s="25"/>
      <c r="E55" s="7"/>
      <c r="F55" s="11"/>
      <c r="G55" s="12"/>
      <c r="H55" s="13"/>
    </row>
    <row r="56" spans="1:8" ht="12">
      <c r="A56" s="25"/>
      <c r="B56" s="25"/>
      <c r="C56" s="25"/>
      <c r="D56" s="25"/>
      <c r="E56" s="7"/>
      <c r="F56" s="11"/>
      <c r="G56" s="12"/>
      <c r="H56" s="13"/>
    </row>
    <row r="57" spans="1:8" ht="12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125</v>
      </c>
      <c r="F59" s="4">
        <f>SUM(F60:F63)</f>
        <v>23000000</v>
      </c>
      <c r="G59" s="4">
        <f>SUM(G60:G63)</f>
        <v>0</v>
      </c>
      <c r="H59" s="4">
        <f>SUM(H60:H63)</f>
        <v>0</v>
      </c>
    </row>
    <row r="60" spans="1:8" ht="12">
      <c r="A60" s="25"/>
      <c r="B60" s="25"/>
      <c r="C60" s="25"/>
      <c r="D60" s="25"/>
      <c r="E60" s="37" t="s">
        <v>126</v>
      </c>
      <c r="F60" s="8">
        <v>23000000</v>
      </c>
      <c r="G60" s="9"/>
      <c r="H60" s="10"/>
    </row>
    <row r="61" spans="1:8" ht="12">
      <c r="A61" s="25"/>
      <c r="B61" s="25"/>
      <c r="C61" s="25"/>
      <c r="D61" s="25"/>
      <c r="E61" s="7"/>
      <c r="F61" s="11"/>
      <c r="G61" s="12"/>
      <c r="H61" s="13"/>
    </row>
    <row r="62" spans="1:8" ht="12">
      <c r="A62" s="25"/>
      <c r="B62" s="25"/>
      <c r="C62" s="25"/>
      <c r="D62" s="25"/>
      <c r="E62" s="7"/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>
      <c r="A66" s="25"/>
      <c r="B66" s="25"/>
      <c r="C66" s="25"/>
      <c r="D66" s="25"/>
      <c r="E66" s="7"/>
      <c r="F66" s="8"/>
      <c r="G66" s="9"/>
      <c r="H66" s="10"/>
    </row>
    <row r="67" spans="1:8" ht="12">
      <c r="A67" s="25"/>
      <c r="B67" s="25"/>
      <c r="C67" s="25"/>
      <c r="D67" s="25"/>
      <c r="E67" s="7"/>
      <c r="F67" s="11"/>
      <c r="G67" s="12"/>
      <c r="H67" s="13"/>
    </row>
    <row r="68" spans="1:8" ht="12">
      <c r="A68" s="25"/>
      <c r="B68" s="25"/>
      <c r="C68" s="25"/>
      <c r="D68" s="25"/>
      <c r="E68" s="7"/>
      <c r="F68" s="11"/>
      <c r="G68" s="12"/>
      <c r="H68" s="13"/>
    </row>
    <row r="69" spans="1:8" ht="12">
      <c r="A69" s="25"/>
      <c r="B69" s="25"/>
      <c r="C69" s="25"/>
      <c r="D69" s="25"/>
      <c r="E69" s="7"/>
      <c r="F69" s="14"/>
      <c r="G69" s="15"/>
      <c r="H69" s="16"/>
    </row>
    <row r="70" spans="1:8" ht="12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>
      <c r="A72" s="25"/>
      <c r="B72" s="25"/>
      <c r="C72" s="25"/>
      <c r="D72" s="25"/>
      <c r="E72" s="7"/>
      <c r="F72" s="8"/>
      <c r="G72" s="9"/>
      <c r="H72" s="10"/>
    </row>
    <row r="73" spans="1:8" ht="12">
      <c r="A73" s="25"/>
      <c r="B73" s="25"/>
      <c r="C73" s="25"/>
      <c r="D73" s="25"/>
      <c r="E73" s="7"/>
      <c r="F73" s="11"/>
      <c r="G73" s="12"/>
      <c r="H73" s="13"/>
    </row>
    <row r="74" spans="1:8" ht="12">
      <c r="A74" s="25"/>
      <c r="B74" s="25"/>
      <c r="C74" s="25"/>
      <c r="D74" s="25"/>
      <c r="E74" s="7"/>
      <c r="F74" s="11"/>
      <c r="G74" s="12"/>
      <c r="H74" s="13"/>
    </row>
    <row r="75" spans="1:8" ht="12">
      <c r="A75" s="25"/>
      <c r="B75" s="25"/>
      <c r="C75" s="25"/>
      <c r="D75" s="25"/>
      <c r="E75" s="7"/>
      <c r="F75" s="14"/>
      <c r="G75" s="15"/>
      <c r="H75" s="16"/>
    </row>
    <row r="76" spans="1:8" ht="12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>
      <c r="A78" s="25"/>
      <c r="B78" s="25"/>
      <c r="C78" s="25"/>
      <c r="D78" s="25"/>
      <c r="E78" s="7"/>
      <c r="F78" s="8"/>
      <c r="G78" s="9"/>
      <c r="H78" s="10"/>
    </row>
    <row r="79" spans="1:8" ht="12">
      <c r="A79" s="25"/>
      <c r="B79" s="25"/>
      <c r="C79" s="25"/>
      <c r="D79" s="25"/>
      <c r="E79" s="7"/>
      <c r="F79" s="11"/>
      <c r="G79" s="12"/>
      <c r="H79" s="13"/>
    </row>
    <row r="80" spans="1:8" ht="12">
      <c r="A80" s="25"/>
      <c r="B80" s="25"/>
      <c r="C80" s="25"/>
      <c r="D80" s="25"/>
      <c r="E80" s="7"/>
      <c r="F80" s="11"/>
      <c r="G80" s="12"/>
      <c r="H80" s="13"/>
    </row>
    <row r="81" spans="1:8" ht="12">
      <c r="A81" s="25"/>
      <c r="B81" s="25"/>
      <c r="C81" s="25"/>
      <c r="D81" s="25"/>
      <c r="E81" s="7"/>
      <c r="F81" s="14"/>
      <c r="G81" s="15"/>
      <c r="H81" s="16"/>
    </row>
    <row r="82" spans="1:8" ht="12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>
      <c r="A84" s="25"/>
      <c r="B84" s="25"/>
      <c r="C84" s="25"/>
      <c r="D84" s="25"/>
      <c r="E84" s="7"/>
      <c r="F84" s="8"/>
      <c r="G84" s="9"/>
      <c r="H84" s="10"/>
    </row>
    <row r="85" spans="1:8" ht="12">
      <c r="A85" s="25"/>
      <c r="B85" s="25"/>
      <c r="C85" s="25"/>
      <c r="D85" s="25"/>
      <c r="E85" s="7"/>
      <c r="F85" s="11"/>
      <c r="G85" s="12"/>
      <c r="H85" s="13"/>
    </row>
    <row r="86" spans="1:8" ht="12">
      <c r="A86" s="25"/>
      <c r="B86" s="25"/>
      <c r="C86" s="25"/>
      <c r="D86" s="25"/>
      <c r="E86" s="7"/>
      <c r="F86" s="11"/>
      <c r="G86" s="12"/>
      <c r="H86" s="13"/>
    </row>
    <row r="87" spans="1:8" ht="12">
      <c r="A87" s="25"/>
      <c r="B87" s="25"/>
      <c r="C87" s="25"/>
      <c r="D87" s="25"/>
      <c r="E87" s="7"/>
      <c r="F87" s="14"/>
      <c r="G87" s="15"/>
      <c r="H87" s="16"/>
    </row>
    <row r="88" spans="1:8" ht="12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>
      <c r="A90" s="25"/>
      <c r="B90" s="25"/>
      <c r="C90" s="25"/>
      <c r="D90" s="25"/>
      <c r="E90" s="7"/>
      <c r="F90" s="8"/>
      <c r="G90" s="9"/>
      <c r="H90" s="10"/>
    </row>
    <row r="91" spans="1:8" ht="12">
      <c r="A91" s="25"/>
      <c r="B91" s="25"/>
      <c r="C91" s="25"/>
      <c r="D91" s="25"/>
      <c r="E91" s="7"/>
      <c r="F91" s="11"/>
      <c r="G91" s="12"/>
      <c r="H91" s="13"/>
    </row>
    <row r="92" spans="1:8" ht="12">
      <c r="A92" s="25"/>
      <c r="B92" s="25"/>
      <c r="C92" s="25"/>
      <c r="D92" s="25"/>
      <c r="E92" s="7"/>
      <c r="F92" s="11"/>
      <c r="G92" s="12"/>
      <c r="H92" s="13"/>
    </row>
    <row r="93" spans="1:8" ht="12">
      <c r="A93" s="25"/>
      <c r="B93" s="25"/>
      <c r="C93" s="25"/>
      <c r="D93" s="25"/>
      <c r="E93" s="7"/>
      <c r="F93" s="14"/>
      <c r="G93" s="15"/>
      <c r="H93" s="16"/>
    </row>
    <row r="94" spans="1:8" ht="12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>
      <c r="A96" s="25"/>
      <c r="B96" s="25"/>
      <c r="C96" s="25"/>
      <c r="D96" s="25"/>
      <c r="E96" s="7"/>
      <c r="F96" s="8"/>
      <c r="G96" s="9"/>
      <c r="H96" s="10"/>
    </row>
    <row r="97" spans="1:8" ht="12">
      <c r="A97" s="25"/>
      <c r="B97" s="25"/>
      <c r="C97" s="25"/>
      <c r="D97" s="25"/>
      <c r="E97" s="7"/>
      <c r="F97" s="11"/>
      <c r="G97" s="12"/>
      <c r="H97" s="13"/>
    </row>
    <row r="98" spans="1:8" ht="12">
      <c r="A98" s="25"/>
      <c r="B98" s="25"/>
      <c r="C98" s="25"/>
      <c r="D98" s="25"/>
      <c r="E98" s="7"/>
      <c r="F98" s="11"/>
      <c r="G98" s="12"/>
      <c r="H98" s="13"/>
    </row>
    <row r="99" spans="1:8" ht="12">
      <c r="A99" s="25"/>
      <c r="B99" s="25"/>
      <c r="C99" s="25"/>
      <c r="D99" s="25"/>
      <c r="E99" s="7"/>
      <c r="F99" s="14"/>
      <c r="G99" s="15"/>
      <c r="H99" s="16"/>
    </row>
    <row r="100" spans="1:8" ht="12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>
      <c r="E102" s="7"/>
      <c r="F102" s="8"/>
      <c r="G102" s="9"/>
      <c r="H102" s="10"/>
    </row>
    <row r="103" spans="5:8" ht="12">
      <c r="E103" s="7"/>
      <c r="F103" s="11"/>
      <c r="G103" s="12"/>
      <c r="H103" s="13"/>
    </row>
    <row r="104" spans="5:8" ht="12">
      <c r="E104" s="7"/>
      <c r="F104" s="11"/>
      <c r="G104" s="12"/>
      <c r="H104" s="13"/>
    </row>
    <row r="105" spans="5:8" ht="12">
      <c r="E105" s="7"/>
      <c r="F105" s="14"/>
      <c r="G105" s="15"/>
      <c r="H105" s="16"/>
    </row>
    <row r="106" spans="5:8" ht="12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>
      <c r="E108" s="7"/>
      <c r="F108" s="8"/>
      <c r="G108" s="9"/>
      <c r="H108" s="10"/>
    </row>
    <row r="109" spans="5:8" ht="12">
      <c r="E109" s="7"/>
      <c r="F109" s="11"/>
      <c r="G109" s="12"/>
      <c r="H109" s="13"/>
    </row>
    <row r="110" spans="5:8" ht="12">
      <c r="E110" s="7"/>
      <c r="F110" s="11"/>
      <c r="G110" s="12"/>
      <c r="H110" s="13"/>
    </row>
    <row r="111" spans="5:8" ht="12">
      <c r="E111" s="7"/>
      <c r="F111" s="14"/>
      <c r="G111" s="15"/>
      <c r="H111" s="16"/>
    </row>
    <row r="112" spans="5:8" ht="12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>
      <c r="E114" s="7"/>
      <c r="F114" s="8"/>
      <c r="G114" s="9"/>
      <c r="H114" s="10"/>
    </row>
    <row r="115" spans="5:8" ht="12">
      <c r="E115" s="7"/>
      <c r="F115" s="11"/>
      <c r="G115" s="12"/>
      <c r="H115" s="13"/>
    </row>
    <row r="116" spans="5:8" ht="12">
      <c r="E116" s="7"/>
      <c r="F116" s="11"/>
      <c r="G116" s="12"/>
      <c r="H116" s="13"/>
    </row>
    <row r="117" spans="5:8" ht="12">
      <c r="E117" s="7"/>
      <c r="F117" s="14"/>
      <c r="G117" s="15"/>
      <c r="H117" s="16"/>
    </row>
    <row r="118" spans="5:8" ht="12.75">
      <c r="E118" s="19" t="s">
        <v>120</v>
      </c>
      <c r="F118" s="20">
        <f>SUM(F45)</f>
        <v>23000000</v>
      </c>
      <c r="G118" s="20">
        <f>SUM(G45)</f>
        <v>0</v>
      </c>
      <c r="H118" s="20">
        <f>SUM(H45)</f>
        <v>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F60" sqref="F60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100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194734000</v>
      </c>
      <c r="G5" s="4">
        <v>206378000</v>
      </c>
      <c r="H5" s="4">
        <v>215544000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59267000</v>
      </c>
      <c r="G7" s="5">
        <f>SUM(G8:G19)</f>
        <v>60629000</v>
      </c>
      <c r="H7" s="5">
        <f>SUM(H8:H19)</f>
        <v>64092000</v>
      </c>
    </row>
    <row r="8" spans="1:8" ht="12.75">
      <c r="A8" s="25"/>
      <c r="B8" s="25"/>
      <c r="C8" s="25"/>
      <c r="D8" s="25"/>
      <c r="E8" s="30" t="s">
        <v>9</v>
      </c>
      <c r="F8" s="12">
        <v>43967000</v>
      </c>
      <c r="G8" s="12">
        <v>47620000</v>
      </c>
      <c r="H8" s="12">
        <v>50292000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15300000</v>
      </c>
      <c r="G11" s="12">
        <v>13009000</v>
      </c>
      <c r="H11" s="12">
        <v>13800000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4187000</v>
      </c>
      <c r="G20" s="4">
        <f>SUM(G21:G29)</f>
        <v>2400000</v>
      </c>
      <c r="H20" s="4">
        <f>SUM(H21:H29)</f>
        <v>2400000</v>
      </c>
    </row>
    <row r="21" spans="1:8" ht="12.75">
      <c r="A21" s="25"/>
      <c r="B21" s="25"/>
      <c r="C21" s="25"/>
      <c r="D21" s="25"/>
      <c r="E21" s="30" t="s">
        <v>22</v>
      </c>
      <c r="F21" s="21">
        <v>2400000</v>
      </c>
      <c r="G21" s="21">
        <v>2400000</v>
      </c>
      <c r="H21" s="21">
        <v>2400000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1787000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258188000</v>
      </c>
      <c r="G30" s="20">
        <f>+G5+G6+G7+G20</f>
        <v>269407000</v>
      </c>
      <c r="H30" s="20">
        <f>+H5+H6+H7+H20</f>
        <v>282036000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9278000</v>
      </c>
      <c r="G32" s="4">
        <f>SUM(G33:G38)</f>
        <v>14309000</v>
      </c>
      <c r="H32" s="4">
        <f>SUM(H33:H38)</f>
        <v>19656000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9278000</v>
      </c>
      <c r="G34" s="12">
        <v>14309000</v>
      </c>
      <c r="H34" s="12">
        <v>19656000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1848000</v>
      </c>
      <c r="G39" s="4">
        <f>SUM(G40:G40)</f>
        <v>2000000</v>
      </c>
      <c r="H39" s="4">
        <f>SUM(H40:H40)</f>
        <v>2000000</v>
      </c>
    </row>
    <row r="40" spans="1:8" ht="12.75">
      <c r="A40" s="25"/>
      <c r="B40" s="25"/>
      <c r="C40" s="25"/>
      <c r="D40" s="25"/>
      <c r="E40" s="30" t="s">
        <v>23</v>
      </c>
      <c r="F40" s="21">
        <v>1848000</v>
      </c>
      <c r="G40" s="21">
        <v>2000000</v>
      </c>
      <c r="H40" s="21">
        <v>2000000</v>
      </c>
    </row>
    <row r="41" spans="1:8" ht="13.5">
      <c r="A41" s="25"/>
      <c r="B41" s="25"/>
      <c r="C41" s="25"/>
      <c r="D41" s="25"/>
      <c r="E41" s="33" t="s">
        <v>38</v>
      </c>
      <c r="F41" s="36">
        <f>+F32+F39</f>
        <v>11126000</v>
      </c>
      <c r="G41" s="36">
        <f>+G32+G39</f>
        <v>16309000</v>
      </c>
      <c r="H41" s="36">
        <f>+H32+H39</f>
        <v>21656000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269314000</v>
      </c>
      <c r="G42" s="36">
        <f>+G30+G41</f>
        <v>285716000</v>
      </c>
      <c r="H42" s="36">
        <f>+H30+H41</f>
        <v>303692000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117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119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121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123</v>
      </c>
      <c r="F48" s="8"/>
      <c r="G48" s="9"/>
      <c r="H48" s="10"/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122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5"/>
      <c r="B54" s="25"/>
      <c r="C54" s="25"/>
      <c r="D54" s="25"/>
      <c r="E54" s="7" t="s">
        <v>124</v>
      </c>
      <c r="F54" s="8"/>
      <c r="G54" s="9"/>
      <c r="H54" s="10"/>
    </row>
    <row r="55" spans="1:8" ht="12">
      <c r="A55" s="25"/>
      <c r="B55" s="25"/>
      <c r="C55" s="25"/>
      <c r="D55" s="25"/>
      <c r="E55" s="7"/>
      <c r="F55" s="11"/>
      <c r="G55" s="12"/>
      <c r="H55" s="13"/>
    </row>
    <row r="56" spans="1:8" ht="12">
      <c r="A56" s="25"/>
      <c r="B56" s="25"/>
      <c r="C56" s="25"/>
      <c r="D56" s="25"/>
      <c r="E56" s="7"/>
      <c r="F56" s="11"/>
      <c r="G56" s="12"/>
      <c r="H56" s="13"/>
    </row>
    <row r="57" spans="1:8" ht="12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125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5"/>
      <c r="B60" s="25"/>
      <c r="C60" s="25"/>
      <c r="D60" s="25"/>
      <c r="E60" s="37" t="s">
        <v>126</v>
      </c>
      <c r="F60" s="8"/>
      <c r="G60" s="9"/>
      <c r="H60" s="10"/>
    </row>
    <row r="61" spans="1:8" ht="12">
      <c r="A61" s="25"/>
      <c r="B61" s="25"/>
      <c r="C61" s="25"/>
      <c r="D61" s="25"/>
      <c r="E61" s="7"/>
      <c r="F61" s="11"/>
      <c r="G61" s="12"/>
      <c r="H61" s="13"/>
    </row>
    <row r="62" spans="1:8" ht="12">
      <c r="A62" s="25"/>
      <c r="B62" s="25"/>
      <c r="C62" s="25"/>
      <c r="D62" s="25"/>
      <c r="E62" s="7"/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>
      <c r="A66" s="25"/>
      <c r="B66" s="25"/>
      <c r="C66" s="25"/>
      <c r="D66" s="25"/>
      <c r="E66" s="7"/>
      <c r="F66" s="8"/>
      <c r="G66" s="9"/>
      <c r="H66" s="10"/>
    </row>
    <row r="67" spans="1:8" ht="12">
      <c r="A67" s="25"/>
      <c r="B67" s="25"/>
      <c r="C67" s="25"/>
      <c r="D67" s="25"/>
      <c r="E67" s="7"/>
      <c r="F67" s="11"/>
      <c r="G67" s="12"/>
      <c r="H67" s="13"/>
    </row>
    <row r="68" spans="1:8" ht="12">
      <c r="A68" s="25"/>
      <c r="B68" s="25"/>
      <c r="C68" s="25"/>
      <c r="D68" s="25"/>
      <c r="E68" s="7"/>
      <c r="F68" s="11"/>
      <c r="G68" s="12"/>
      <c r="H68" s="13"/>
    </row>
    <row r="69" spans="1:8" ht="12">
      <c r="A69" s="25"/>
      <c r="B69" s="25"/>
      <c r="C69" s="25"/>
      <c r="D69" s="25"/>
      <c r="E69" s="7"/>
      <c r="F69" s="14"/>
      <c r="G69" s="15"/>
      <c r="H69" s="16"/>
    </row>
    <row r="70" spans="1:8" ht="12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>
      <c r="A72" s="25"/>
      <c r="B72" s="25"/>
      <c r="C72" s="25"/>
      <c r="D72" s="25"/>
      <c r="E72" s="7"/>
      <c r="F72" s="8"/>
      <c r="G72" s="9"/>
      <c r="H72" s="10"/>
    </row>
    <row r="73" spans="1:8" ht="12">
      <c r="A73" s="25"/>
      <c r="B73" s="25"/>
      <c r="C73" s="25"/>
      <c r="D73" s="25"/>
      <c r="E73" s="7"/>
      <c r="F73" s="11"/>
      <c r="G73" s="12"/>
      <c r="H73" s="13"/>
    </row>
    <row r="74" spans="1:8" ht="12">
      <c r="A74" s="25"/>
      <c r="B74" s="25"/>
      <c r="C74" s="25"/>
      <c r="D74" s="25"/>
      <c r="E74" s="7"/>
      <c r="F74" s="11"/>
      <c r="G74" s="12"/>
      <c r="H74" s="13"/>
    </row>
    <row r="75" spans="1:8" ht="12">
      <c r="A75" s="25"/>
      <c r="B75" s="25"/>
      <c r="C75" s="25"/>
      <c r="D75" s="25"/>
      <c r="E75" s="7"/>
      <c r="F75" s="14"/>
      <c r="G75" s="15"/>
      <c r="H75" s="16"/>
    </row>
    <row r="76" spans="1:8" ht="12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>
      <c r="A78" s="25"/>
      <c r="B78" s="25"/>
      <c r="C78" s="25"/>
      <c r="D78" s="25"/>
      <c r="E78" s="7"/>
      <c r="F78" s="8"/>
      <c r="G78" s="9"/>
      <c r="H78" s="10"/>
    </row>
    <row r="79" spans="1:8" ht="12">
      <c r="A79" s="25"/>
      <c r="B79" s="25"/>
      <c r="C79" s="25"/>
      <c r="D79" s="25"/>
      <c r="E79" s="7"/>
      <c r="F79" s="11"/>
      <c r="G79" s="12"/>
      <c r="H79" s="13"/>
    </row>
    <row r="80" spans="1:8" ht="12">
      <c r="A80" s="25"/>
      <c r="B80" s="25"/>
      <c r="C80" s="25"/>
      <c r="D80" s="25"/>
      <c r="E80" s="7"/>
      <c r="F80" s="11"/>
      <c r="G80" s="12"/>
      <c r="H80" s="13"/>
    </row>
    <row r="81" spans="1:8" ht="12">
      <c r="A81" s="25"/>
      <c r="B81" s="25"/>
      <c r="C81" s="25"/>
      <c r="D81" s="25"/>
      <c r="E81" s="7"/>
      <c r="F81" s="14"/>
      <c r="G81" s="15"/>
      <c r="H81" s="16"/>
    </row>
    <row r="82" spans="1:8" ht="12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>
      <c r="A84" s="25"/>
      <c r="B84" s="25"/>
      <c r="C84" s="25"/>
      <c r="D84" s="25"/>
      <c r="E84" s="7"/>
      <c r="F84" s="8"/>
      <c r="G84" s="9"/>
      <c r="H84" s="10"/>
    </row>
    <row r="85" spans="1:8" ht="12">
      <c r="A85" s="25"/>
      <c r="B85" s="25"/>
      <c r="C85" s="25"/>
      <c r="D85" s="25"/>
      <c r="E85" s="7"/>
      <c r="F85" s="11"/>
      <c r="G85" s="12"/>
      <c r="H85" s="13"/>
    </row>
    <row r="86" spans="1:8" ht="12">
      <c r="A86" s="25"/>
      <c r="B86" s="25"/>
      <c r="C86" s="25"/>
      <c r="D86" s="25"/>
      <c r="E86" s="7"/>
      <c r="F86" s="11"/>
      <c r="G86" s="12"/>
      <c r="H86" s="13"/>
    </row>
    <row r="87" spans="1:8" ht="12">
      <c r="A87" s="25"/>
      <c r="B87" s="25"/>
      <c r="C87" s="25"/>
      <c r="D87" s="25"/>
      <c r="E87" s="7"/>
      <c r="F87" s="14"/>
      <c r="G87" s="15"/>
      <c r="H87" s="16"/>
    </row>
    <row r="88" spans="1:8" ht="12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>
      <c r="A90" s="25"/>
      <c r="B90" s="25"/>
      <c r="C90" s="25"/>
      <c r="D90" s="25"/>
      <c r="E90" s="7"/>
      <c r="F90" s="8"/>
      <c r="G90" s="9"/>
      <c r="H90" s="10"/>
    </row>
    <row r="91" spans="1:8" ht="12">
      <c r="A91" s="25"/>
      <c r="B91" s="25"/>
      <c r="C91" s="25"/>
      <c r="D91" s="25"/>
      <c r="E91" s="7"/>
      <c r="F91" s="11"/>
      <c r="G91" s="12"/>
      <c r="H91" s="13"/>
    </row>
    <row r="92" spans="1:8" ht="12">
      <c r="A92" s="25"/>
      <c r="B92" s="25"/>
      <c r="C92" s="25"/>
      <c r="D92" s="25"/>
      <c r="E92" s="7"/>
      <c r="F92" s="11"/>
      <c r="G92" s="12"/>
      <c r="H92" s="13"/>
    </row>
    <row r="93" spans="1:8" ht="12">
      <c r="A93" s="25"/>
      <c r="B93" s="25"/>
      <c r="C93" s="25"/>
      <c r="D93" s="25"/>
      <c r="E93" s="7"/>
      <c r="F93" s="14"/>
      <c r="G93" s="15"/>
      <c r="H93" s="16"/>
    </row>
    <row r="94" spans="1:8" ht="12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>
      <c r="A96" s="25"/>
      <c r="B96" s="25"/>
      <c r="C96" s="25"/>
      <c r="D96" s="25"/>
      <c r="E96" s="7"/>
      <c r="F96" s="8"/>
      <c r="G96" s="9"/>
      <c r="H96" s="10"/>
    </row>
    <row r="97" spans="1:8" ht="12">
      <c r="A97" s="25"/>
      <c r="B97" s="25"/>
      <c r="C97" s="25"/>
      <c r="D97" s="25"/>
      <c r="E97" s="7"/>
      <c r="F97" s="11"/>
      <c r="G97" s="12"/>
      <c r="H97" s="13"/>
    </row>
    <row r="98" spans="1:8" ht="12">
      <c r="A98" s="25"/>
      <c r="B98" s="25"/>
      <c r="C98" s="25"/>
      <c r="D98" s="25"/>
      <c r="E98" s="7"/>
      <c r="F98" s="11"/>
      <c r="G98" s="12"/>
      <c r="H98" s="13"/>
    </row>
    <row r="99" spans="1:8" ht="12">
      <c r="A99" s="25"/>
      <c r="B99" s="25"/>
      <c r="C99" s="25"/>
      <c r="D99" s="25"/>
      <c r="E99" s="7"/>
      <c r="F99" s="14"/>
      <c r="G99" s="15"/>
      <c r="H99" s="16"/>
    </row>
    <row r="100" spans="1:8" ht="12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>
      <c r="E102" s="7"/>
      <c r="F102" s="8"/>
      <c r="G102" s="9"/>
      <c r="H102" s="10"/>
    </row>
    <row r="103" spans="5:8" ht="12">
      <c r="E103" s="7"/>
      <c r="F103" s="11"/>
      <c r="G103" s="12"/>
      <c r="H103" s="13"/>
    </row>
    <row r="104" spans="5:8" ht="12">
      <c r="E104" s="7"/>
      <c r="F104" s="11"/>
      <c r="G104" s="12"/>
      <c r="H104" s="13"/>
    </row>
    <row r="105" spans="5:8" ht="12">
      <c r="E105" s="7"/>
      <c r="F105" s="14"/>
      <c r="G105" s="15"/>
      <c r="H105" s="16"/>
    </row>
    <row r="106" spans="5:8" ht="12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>
      <c r="E108" s="7"/>
      <c r="F108" s="8"/>
      <c r="G108" s="9"/>
      <c r="H108" s="10"/>
    </row>
    <row r="109" spans="5:8" ht="12">
      <c r="E109" s="7"/>
      <c r="F109" s="11"/>
      <c r="G109" s="12"/>
      <c r="H109" s="13"/>
    </row>
    <row r="110" spans="5:8" ht="12">
      <c r="E110" s="7"/>
      <c r="F110" s="11"/>
      <c r="G110" s="12"/>
      <c r="H110" s="13"/>
    </row>
    <row r="111" spans="5:8" ht="12">
      <c r="E111" s="7"/>
      <c r="F111" s="14"/>
      <c r="G111" s="15"/>
      <c r="H111" s="16"/>
    </row>
    <row r="112" spans="5:8" ht="12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>
      <c r="E114" s="7"/>
      <c r="F114" s="8"/>
      <c r="G114" s="9"/>
      <c r="H114" s="10"/>
    </row>
    <row r="115" spans="5:8" ht="12">
      <c r="E115" s="7"/>
      <c r="F115" s="11"/>
      <c r="G115" s="12"/>
      <c r="H115" s="13"/>
    </row>
    <row r="116" spans="5:8" ht="12">
      <c r="E116" s="7"/>
      <c r="F116" s="11"/>
      <c r="G116" s="12"/>
      <c r="H116" s="13"/>
    </row>
    <row r="117" spans="5:8" ht="12">
      <c r="E117" s="7"/>
      <c r="F117" s="14"/>
      <c r="G117" s="15"/>
      <c r="H117" s="16"/>
    </row>
    <row r="118" spans="5:8" ht="12.75">
      <c r="E118" s="19" t="s">
        <v>120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37">
      <selection activeCell="F60" sqref="F60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101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352763000</v>
      </c>
      <c r="G5" s="4">
        <v>377773000</v>
      </c>
      <c r="H5" s="4">
        <v>399136000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95395000</v>
      </c>
      <c r="G7" s="5">
        <f>SUM(G8:G19)</f>
        <v>106257000</v>
      </c>
      <c r="H7" s="5">
        <f>SUM(H8:H19)</f>
        <v>119472000</v>
      </c>
    </row>
    <row r="8" spans="1:8" ht="12.75">
      <c r="A8" s="25"/>
      <c r="B8" s="25"/>
      <c r="C8" s="25"/>
      <c r="D8" s="25"/>
      <c r="E8" s="30" t="s">
        <v>9</v>
      </c>
      <c r="F8" s="12">
        <v>85693000</v>
      </c>
      <c r="G8" s="12">
        <v>93257000</v>
      </c>
      <c r="H8" s="12">
        <v>98791000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9702000</v>
      </c>
      <c r="G11" s="12">
        <v>13000000</v>
      </c>
      <c r="H11" s="12">
        <v>20681000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12143000</v>
      </c>
      <c r="G20" s="4">
        <f>SUM(G21:G29)</f>
        <v>8300000</v>
      </c>
      <c r="H20" s="4">
        <f>SUM(H21:H29)</f>
        <v>14500000</v>
      </c>
    </row>
    <row r="21" spans="1:8" ht="12.75">
      <c r="A21" s="25"/>
      <c r="B21" s="25"/>
      <c r="C21" s="25"/>
      <c r="D21" s="25"/>
      <c r="E21" s="30" t="s">
        <v>22</v>
      </c>
      <c r="F21" s="21">
        <v>2500000</v>
      </c>
      <c r="G21" s="21">
        <v>2800000</v>
      </c>
      <c r="H21" s="21">
        <v>3000000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4143000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>
        <v>5500000</v>
      </c>
      <c r="G24" s="12">
        <v>5500000</v>
      </c>
      <c r="H24" s="12">
        <v>6500000</v>
      </c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>
        <v>5000000</v>
      </c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460301000</v>
      </c>
      <c r="G30" s="20">
        <f>+G5+G6+G7+G20</f>
        <v>492330000</v>
      </c>
      <c r="H30" s="20">
        <f>+H5+H6+H7+H20</f>
        <v>533108000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47346000</v>
      </c>
      <c r="G32" s="4">
        <f>SUM(G33:G38)</f>
        <v>62430000</v>
      </c>
      <c r="H32" s="4">
        <f>SUM(H33:H38)</f>
        <v>72499000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47346000</v>
      </c>
      <c r="G34" s="12">
        <v>62430000</v>
      </c>
      <c r="H34" s="12">
        <v>72499000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1800000</v>
      </c>
      <c r="G39" s="4">
        <f>SUM(G40:G40)</f>
        <v>2000000</v>
      </c>
      <c r="H39" s="4">
        <f>SUM(H40:H40)</f>
        <v>2000000</v>
      </c>
    </row>
    <row r="40" spans="1:8" ht="12.75">
      <c r="A40" s="25"/>
      <c r="B40" s="25"/>
      <c r="C40" s="25"/>
      <c r="D40" s="25"/>
      <c r="E40" s="30" t="s">
        <v>23</v>
      </c>
      <c r="F40" s="21">
        <v>1800000</v>
      </c>
      <c r="G40" s="21">
        <v>2000000</v>
      </c>
      <c r="H40" s="21">
        <v>2000000</v>
      </c>
    </row>
    <row r="41" spans="1:8" ht="13.5">
      <c r="A41" s="25"/>
      <c r="B41" s="25"/>
      <c r="C41" s="25"/>
      <c r="D41" s="25"/>
      <c r="E41" s="33" t="s">
        <v>38</v>
      </c>
      <c r="F41" s="36">
        <f>+F32+F39</f>
        <v>49146000</v>
      </c>
      <c r="G41" s="36">
        <f>+G32+G39</f>
        <v>64430000</v>
      </c>
      <c r="H41" s="36">
        <f>+H32+H39</f>
        <v>74499000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509447000</v>
      </c>
      <c r="G42" s="36">
        <f>+G30+G41</f>
        <v>556760000</v>
      </c>
      <c r="H42" s="36">
        <f>+H30+H41</f>
        <v>607607000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117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118</v>
      </c>
      <c r="F45" s="5">
        <f>SUM(F47+F53+F59+F65+F71+F77+F83+F89+F95+F101+F107+F113)</f>
        <v>2500000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119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121</v>
      </c>
      <c r="F47" s="4">
        <f>SUM(F48:F51)</f>
        <v>2500000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123</v>
      </c>
      <c r="F48" s="8">
        <v>2500000</v>
      </c>
      <c r="G48" s="9"/>
      <c r="H48" s="10"/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122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5"/>
      <c r="B54" s="25"/>
      <c r="C54" s="25"/>
      <c r="D54" s="25"/>
      <c r="E54" s="7" t="s">
        <v>124</v>
      </c>
      <c r="F54" s="8"/>
      <c r="G54" s="9"/>
      <c r="H54" s="10"/>
    </row>
    <row r="55" spans="1:8" ht="12">
      <c r="A55" s="25"/>
      <c r="B55" s="25"/>
      <c r="C55" s="25"/>
      <c r="D55" s="25"/>
      <c r="E55" s="7"/>
      <c r="F55" s="11"/>
      <c r="G55" s="12"/>
      <c r="H55" s="13"/>
    </row>
    <row r="56" spans="1:8" ht="12">
      <c r="A56" s="25"/>
      <c r="B56" s="25"/>
      <c r="C56" s="25"/>
      <c r="D56" s="25"/>
      <c r="E56" s="7"/>
      <c r="F56" s="11"/>
      <c r="G56" s="12"/>
      <c r="H56" s="13"/>
    </row>
    <row r="57" spans="1:8" ht="12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125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5"/>
      <c r="B60" s="25"/>
      <c r="C60" s="25"/>
      <c r="D60" s="25"/>
      <c r="E60" s="37" t="s">
        <v>126</v>
      </c>
      <c r="F60" s="8"/>
      <c r="G60" s="9"/>
      <c r="H60" s="10"/>
    </row>
    <row r="61" spans="1:8" ht="12">
      <c r="A61" s="25"/>
      <c r="B61" s="25"/>
      <c r="C61" s="25"/>
      <c r="D61" s="25"/>
      <c r="E61" s="7"/>
      <c r="F61" s="11"/>
      <c r="G61" s="12"/>
      <c r="H61" s="13"/>
    </row>
    <row r="62" spans="1:8" ht="12">
      <c r="A62" s="25"/>
      <c r="B62" s="25"/>
      <c r="C62" s="25"/>
      <c r="D62" s="25"/>
      <c r="E62" s="7"/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>
      <c r="A66" s="25"/>
      <c r="B66" s="25"/>
      <c r="C66" s="25"/>
      <c r="D66" s="25"/>
      <c r="E66" s="7"/>
      <c r="F66" s="8"/>
      <c r="G66" s="9"/>
      <c r="H66" s="10"/>
    </row>
    <row r="67" spans="1:8" ht="12">
      <c r="A67" s="25"/>
      <c r="B67" s="25"/>
      <c r="C67" s="25"/>
      <c r="D67" s="25"/>
      <c r="E67" s="7"/>
      <c r="F67" s="11"/>
      <c r="G67" s="12"/>
      <c r="H67" s="13"/>
    </row>
    <row r="68" spans="1:8" ht="12">
      <c r="A68" s="25"/>
      <c r="B68" s="25"/>
      <c r="C68" s="25"/>
      <c r="D68" s="25"/>
      <c r="E68" s="7"/>
      <c r="F68" s="11"/>
      <c r="G68" s="12"/>
      <c r="H68" s="13"/>
    </row>
    <row r="69" spans="1:8" ht="12">
      <c r="A69" s="25"/>
      <c r="B69" s="25"/>
      <c r="C69" s="25"/>
      <c r="D69" s="25"/>
      <c r="E69" s="7"/>
      <c r="F69" s="14"/>
      <c r="G69" s="15"/>
      <c r="H69" s="16"/>
    </row>
    <row r="70" spans="1:8" ht="12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>
      <c r="A72" s="25"/>
      <c r="B72" s="25"/>
      <c r="C72" s="25"/>
      <c r="D72" s="25"/>
      <c r="E72" s="7"/>
      <c r="F72" s="8"/>
      <c r="G72" s="9"/>
      <c r="H72" s="10"/>
    </row>
    <row r="73" spans="1:8" ht="12">
      <c r="A73" s="25"/>
      <c r="B73" s="25"/>
      <c r="C73" s="25"/>
      <c r="D73" s="25"/>
      <c r="E73" s="7"/>
      <c r="F73" s="11"/>
      <c r="G73" s="12"/>
      <c r="H73" s="13"/>
    </row>
    <row r="74" spans="1:8" ht="12">
      <c r="A74" s="25"/>
      <c r="B74" s="25"/>
      <c r="C74" s="25"/>
      <c r="D74" s="25"/>
      <c r="E74" s="7"/>
      <c r="F74" s="11"/>
      <c r="G74" s="12"/>
      <c r="H74" s="13"/>
    </row>
    <row r="75" spans="1:8" ht="12">
      <c r="A75" s="25"/>
      <c r="B75" s="25"/>
      <c r="C75" s="25"/>
      <c r="D75" s="25"/>
      <c r="E75" s="7"/>
      <c r="F75" s="14"/>
      <c r="G75" s="15"/>
      <c r="H75" s="16"/>
    </row>
    <row r="76" spans="1:8" ht="12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>
      <c r="A78" s="25"/>
      <c r="B78" s="25"/>
      <c r="C78" s="25"/>
      <c r="D78" s="25"/>
      <c r="E78" s="7"/>
      <c r="F78" s="8"/>
      <c r="G78" s="9"/>
      <c r="H78" s="10"/>
    </row>
    <row r="79" spans="1:8" ht="12">
      <c r="A79" s="25"/>
      <c r="B79" s="25"/>
      <c r="C79" s="25"/>
      <c r="D79" s="25"/>
      <c r="E79" s="7"/>
      <c r="F79" s="11"/>
      <c r="G79" s="12"/>
      <c r="H79" s="13"/>
    </row>
    <row r="80" spans="1:8" ht="12">
      <c r="A80" s="25"/>
      <c r="B80" s="25"/>
      <c r="C80" s="25"/>
      <c r="D80" s="25"/>
      <c r="E80" s="7"/>
      <c r="F80" s="11"/>
      <c r="G80" s="12"/>
      <c r="H80" s="13"/>
    </row>
    <row r="81" spans="1:8" ht="12">
      <c r="A81" s="25"/>
      <c r="B81" s="25"/>
      <c r="C81" s="25"/>
      <c r="D81" s="25"/>
      <c r="E81" s="7"/>
      <c r="F81" s="14"/>
      <c r="G81" s="15"/>
      <c r="H81" s="16"/>
    </row>
    <row r="82" spans="1:8" ht="12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>
      <c r="A84" s="25"/>
      <c r="B84" s="25"/>
      <c r="C84" s="25"/>
      <c r="D84" s="25"/>
      <c r="E84" s="7"/>
      <c r="F84" s="8"/>
      <c r="G84" s="9"/>
      <c r="H84" s="10"/>
    </row>
    <row r="85" spans="1:8" ht="12">
      <c r="A85" s="25"/>
      <c r="B85" s="25"/>
      <c r="C85" s="25"/>
      <c r="D85" s="25"/>
      <c r="E85" s="7"/>
      <c r="F85" s="11"/>
      <c r="G85" s="12"/>
      <c r="H85" s="13"/>
    </row>
    <row r="86" spans="1:8" ht="12">
      <c r="A86" s="25"/>
      <c r="B86" s="25"/>
      <c r="C86" s="25"/>
      <c r="D86" s="25"/>
      <c r="E86" s="7"/>
      <c r="F86" s="11"/>
      <c r="G86" s="12"/>
      <c r="H86" s="13"/>
    </row>
    <row r="87" spans="1:8" ht="12">
      <c r="A87" s="25"/>
      <c r="B87" s="25"/>
      <c r="C87" s="25"/>
      <c r="D87" s="25"/>
      <c r="E87" s="7"/>
      <c r="F87" s="14"/>
      <c r="G87" s="15"/>
      <c r="H87" s="16"/>
    </row>
    <row r="88" spans="1:8" ht="12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>
      <c r="A90" s="25"/>
      <c r="B90" s="25"/>
      <c r="C90" s="25"/>
      <c r="D90" s="25"/>
      <c r="E90" s="7"/>
      <c r="F90" s="8"/>
      <c r="G90" s="9"/>
      <c r="H90" s="10"/>
    </row>
    <row r="91" spans="1:8" ht="12">
      <c r="A91" s="25"/>
      <c r="B91" s="25"/>
      <c r="C91" s="25"/>
      <c r="D91" s="25"/>
      <c r="E91" s="7"/>
      <c r="F91" s="11"/>
      <c r="G91" s="12"/>
      <c r="H91" s="13"/>
    </row>
    <row r="92" spans="1:8" ht="12">
      <c r="A92" s="25"/>
      <c r="B92" s="25"/>
      <c r="C92" s="25"/>
      <c r="D92" s="25"/>
      <c r="E92" s="7"/>
      <c r="F92" s="11"/>
      <c r="G92" s="12"/>
      <c r="H92" s="13"/>
    </row>
    <row r="93" spans="1:8" ht="12">
      <c r="A93" s="25"/>
      <c r="B93" s="25"/>
      <c r="C93" s="25"/>
      <c r="D93" s="25"/>
      <c r="E93" s="7"/>
      <c r="F93" s="14"/>
      <c r="G93" s="15"/>
      <c r="H93" s="16"/>
    </row>
    <row r="94" spans="1:8" ht="12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>
      <c r="A96" s="25"/>
      <c r="B96" s="25"/>
      <c r="C96" s="25"/>
      <c r="D96" s="25"/>
      <c r="E96" s="7"/>
      <c r="F96" s="8"/>
      <c r="G96" s="9"/>
      <c r="H96" s="10"/>
    </row>
    <row r="97" spans="1:8" ht="12">
      <c r="A97" s="25"/>
      <c r="B97" s="25"/>
      <c r="C97" s="25"/>
      <c r="D97" s="25"/>
      <c r="E97" s="7"/>
      <c r="F97" s="11"/>
      <c r="G97" s="12"/>
      <c r="H97" s="13"/>
    </row>
    <row r="98" spans="1:8" ht="12">
      <c r="A98" s="25"/>
      <c r="B98" s="25"/>
      <c r="C98" s="25"/>
      <c r="D98" s="25"/>
      <c r="E98" s="7"/>
      <c r="F98" s="11"/>
      <c r="G98" s="12"/>
      <c r="H98" s="13"/>
    </row>
    <row r="99" spans="1:8" ht="12">
      <c r="A99" s="25"/>
      <c r="B99" s="25"/>
      <c r="C99" s="25"/>
      <c r="D99" s="25"/>
      <c r="E99" s="7"/>
      <c r="F99" s="14"/>
      <c r="G99" s="15"/>
      <c r="H99" s="16"/>
    </row>
    <row r="100" spans="1:8" ht="12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>
      <c r="E102" s="7"/>
      <c r="F102" s="8"/>
      <c r="G102" s="9"/>
      <c r="H102" s="10"/>
    </row>
    <row r="103" spans="5:8" ht="12">
      <c r="E103" s="7"/>
      <c r="F103" s="11"/>
      <c r="G103" s="12"/>
      <c r="H103" s="13"/>
    </row>
    <row r="104" spans="5:8" ht="12">
      <c r="E104" s="7"/>
      <c r="F104" s="11"/>
      <c r="G104" s="12"/>
      <c r="H104" s="13"/>
    </row>
    <row r="105" spans="5:8" ht="12">
      <c r="E105" s="7"/>
      <c r="F105" s="14"/>
      <c r="G105" s="15"/>
      <c r="H105" s="16"/>
    </row>
    <row r="106" spans="5:8" ht="12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>
      <c r="E108" s="7"/>
      <c r="F108" s="8"/>
      <c r="G108" s="9"/>
      <c r="H108" s="10"/>
    </row>
    <row r="109" spans="5:8" ht="12">
      <c r="E109" s="7"/>
      <c r="F109" s="11"/>
      <c r="G109" s="12"/>
      <c r="H109" s="13"/>
    </row>
    <row r="110" spans="5:8" ht="12">
      <c r="E110" s="7"/>
      <c r="F110" s="11"/>
      <c r="G110" s="12"/>
      <c r="H110" s="13"/>
    </row>
    <row r="111" spans="5:8" ht="12">
      <c r="E111" s="7"/>
      <c r="F111" s="14"/>
      <c r="G111" s="15"/>
      <c r="H111" s="16"/>
    </row>
    <row r="112" spans="5:8" ht="12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>
      <c r="E114" s="7"/>
      <c r="F114" s="8"/>
      <c r="G114" s="9"/>
      <c r="H114" s="10"/>
    </row>
    <row r="115" spans="5:8" ht="12">
      <c r="E115" s="7"/>
      <c r="F115" s="11"/>
      <c r="G115" s="12"/>
      <c r="H115" s="13"/>
    </row>
    <row r="116" spans="5:8" ht="12">
      <c r="E116" s="7"/>
      <c r="F116" s="11"/>
      <c r="G116" s="12"/>
      <c r="H116" s="13"/>
    </row>
    <row r="117" spans="5:8" ht="12">
      <c r="E117" s="7"/>
      <c r="F117" s="14"/>
      <c r="G117" s="15"/>
      <c r="H117" s="16"/>
    </row>
    <row r="118" spans="5:8" ht="12.75">
      <c r="E118" s="19" t="s">
        <v>120</v>
      </c>
      <c r="F118" s="20">
        <f>SUM(F45)</f>
        <v>2500000</v>
      </c>
      <c r="G118" s="20">
        <f>SUM(G45)</f>
        <v>0</v>
      </c>
      <c r="H118" s="20">
        <f>SUM(H45)</f>
        <v>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H252"/>
  <sheetViews>
    <sheetView showGridLines="0" zoomScalePageLayoutView="0" workbookViewId="0" topLeftCell="A1">
      <selection activeCell="F60" sqref="F60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102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918991000</v>
      </c>
      <c r="G5" s="4">
        <v>989529000</v>
      </c>
      <c r="H5" s="4">
        <v>1057177000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851519000</v>
      </c>
      <c r="G7" s="5">
        <f>SUM(G8:G19)</f>
        <v>882465000</v>
      </c>
      <c r="H7" s="5">
        <f>SUM(H8:H19)</f>
        <v>988437000</v>
      </c>
    </row>
    <row r="8" spans="1:8" ht="12.75">
      <c r="A8" s="25"/>
      <c r="B8" s="25"/>
      <c r="C8" s="25"/>
      <c r="D8" s="25"/>
      <c r="E8" s="30" t="s">
        <v>9</v>
      </c>
      <c r="F8" s="12">
        <v>628864000</v>
      </c>
      <c r="G8" s="12">
        <v>687340000</v>
      </c>
      <c r="H8" s="12">
        <v>730131000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>
        <v>2962000</v>
      </c>
      <c r="G13" s="21">
        <v>3125000</v>
      </c>
      <c r="H13" s="21">
        <v>3306000</v>
      </c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>
        <v>129693000</v>
      </c>
      <c r="G15" s="12">
        <v>100000000</v>
      </c>
      <c r="H15" s="12">
        <v>160000000</v>
      </c>
    </row>
    <row r="16" spans="1:8" ht="12.75">
      <c r="A16" s="25"/>
      <c r="B16" s="25"/>
      <c r="C16" s="25"/>
      <c r="D16" s="25"/>
      <c r="E16" s="30" t="s">
        <v>17</v>
      </c>
      <c r="F16" s="12">
        <v>90000000</v>
      </c>
      <c r="G16" s="12">
        <v>92000000</v>
      </c>
      <c r="H16" s="12">
        <v>95000000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8517000</v>
      </c>
      <c r="G20" s="4">
        <f>SUM(G21:G29)</f>
        <v>2100000</v>
      </c>
      <c r="H20" s="4">
        <f>SUM(H21:H29)</f>
        <v>2100000</v>
      </c>
    </row>
    <row r="21" spans="1:8" ht="12.75">
      <c r="A21" s="25"/>
      <c r="B21" s="25"/>
      <c r="C21" s="25"/>
      <c r="D21" s="25"/>
      <c r="E21" s="30" t="s">
        <v>22</v>
      </c>
      <c r="F21" s="21">
        <v>2000000</v>
      </c>
      <c r="G21" s="21">
        <v>2100000</v>
      </c>
      <c r="H21" s="21">
        <v>2100000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6517000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1779027000</v>
      </c>
      <c r="G30" s="20">
        <f>+G5+G6+G7+G20</f>
        <v>1874094000</v>
      </c>
      <c r="H30" s="20">
        <f>+H5+H6+H7+H20</f>
        <v>2047714000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1800000</v>
      </c>
      <c r="G39" s="4">
        <f>SUM(G40:G40)</f>
        <v>2000000</v>
      </c>
      <c r="H39" s="4">
        <f>SUM(H40:H40)</f>
        <v>2000000</v>
      </c>
    </row>
    <row r="40" spans="1:8" ht="12.75">
      <c r="A40" s="25"/>
      <c r="B40" s="25"/>
      <c r="C40" s="25"/>
      <c r="D40" s="25"/>
      <c r="E40" s="30" t="s">
        <v>23</v>
      </c>
      <c r="F40" s="21">
        <v>1800000</v>
      </c>
      <c r="G40" s="21">
        <v>2000000</v>
      </c>
      <c r="H40" s="21">
        <v>2000000</v>
      </c>
    </row>
    <row r="41" spans="1:8" ht="13.5">
      <c r="A41" s="25"/>
      <c r="B41" s="25"/>
      <c r="C41" s="25"/>
      <c r="D41" s="25"/>
      <c r="E41" s="33" t="s">
        <v>38</v>
      </c>
      <c r="F41" s="36">
        <f>+F32+F39</f>
        <v>1800000</v>
      </c>
      <c r="G41" s="36">
        <f>+G32+G39</f>
        <v>2000000</v>
      </c>
      <c r="H41" s="36">
        <f>+H32+H39</f>
        <v>2000000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1780827000</v>
      </c>
      <c r="G42" s="36">
        <f>+G30+G41</f>
        <v>1876094000</v>
      </c>
      <c r="H42" s="36">
        <f>+H30+H41</f>
        <v>2049714000</v>
      </c>
    </row>
    <row r="43" spans="1:8" ht="12.75">
      <c r="A43" s="25"/>
      <c r="B43" s="25"/>
      <c r="C43" s="25"/>
      <c r="D43" s="25"/>
      <c r="E43" s="43"/>
      <c r="F43" s="44"/>
      <c r="G43" s="44"/>
      <c r="H43" s="44"/>
    </row>
    <row r="44" spans="1:8" ht="12.75">
      <c r="A44" s="25"/>
      <c r="B44" s="25"/>
      <c r="C44" s="25"/>
      <c r="D44" s="25"/>
      <c r="E44" s="3" t="s">
        <v>117</v>
      </c>
      <c r="F44" s="4"/>
      <c r="G44" s="4"/>
      <c r="H44" s="4"/>
    </row>
    <row r="45" spans="1:8" ht="12.75" customHeight="1">
      <c r="A45" s="25"/>
      <c r="B45" s="25"/>
      <c r="C45" s="25"/>
      <c r="D45" s="25"/>
      <c r="E45" s="3" t="s">
        <v>118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119</v>
      </c>
      <c r="F46" s="4"/>
      <c r="G46" s="4"/>
      <c r="H46" s="4"/>
    </row>
    <row r="47" spans="1:8" ht="12.75" customHeight="1">
      <c r="A47" s="25"/>
      <c r="B47" s="25"/>
      <c r="C47" s="25"/>
      <c r="D47" s="25"/>
      <c r="E47" s="3" t="s">
        <v>121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123</v>
      </c>
      <c r="F48" s="8"/>
      <c r="G48" s="9"/>
      <c r="H48" s="10"/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122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customHeight="1">
      <c r="A54" s="25"/>
      <c r="B54" s="25"/>
      <c r="C54" s="25"/>
      <c r="D54" s="25"/>
      <c r="E54" s="7" t="s">
        <v>124</v>
      </c>
      <c r="F54" s="8"/>
      <c r="G54" s="9"/>
      <c r="H54" s="10"/>
    </row>
    <row r="55" spans="1:8" ht="12">
      <c r="A55" s="25"/>
      <c r="B55" s="25"/>
      <c r="C55" s="25"/>
      <c r="D55" s="25"/>
      <c r="E55" s="7"/>
      <c r="F55" s="11"/>
      <c r="G55" s="12"/>
      <c r="H55" s="13"/>
    </row>
    <row r="56" spans="1:8" ht="12">
      <c r="A56" s="25"/>
      <c r="B56" s="25"/>
      <c r="C56" s="25"/>
      <c r="D56" s="25"/>
      <c r="E56" s="7"/>
      <c r="F56" s="11"/>
      <c r="G56" s="12"/>
      <c r="H56" s="13"/>
    </row>
    <row r="57" spans="1:8" ht="12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125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5"/>
      <c r="B60" s="25"/>
      <c r="C60" s="25"/>
      <c r="D60" s="25"/>
      <c r="E60" s="37" t="s">
        <v>126</v>
      </c>
      <c r="F60" s="8"/>
      <c r="G60" s="9"/>
      <c r="H60" s="10"/>
    </row>
    <row r="61" spans="1:8" ht="12.75" customHeight="1">
      <c r="A61" s="25"/>
      <c r="B61" s="25"/>
      <c r="C61" s="25"/>
      <c r="D61" s="25"/>
      <c r="E61" s="7"/>
      <c r="F61" s="11"/>
      <c r="G61" s="12"/>
      <c r="H61" s="13"/>
    </row>
    <row r="62" spans="1:8" ht="12">
      <c r="A62" s="25"/>
      <c r="B62" s="25"/>
      <c r="C62" s="25"/>
      <c r="D62" s="25"/>
      <c r="E62" s="7"/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>
      <c r="A66" s="25"/>
      <c r="B66" s="25"/>
      <c r="C66" s="25"/>
      <c r="D66" s="25"/>
      <c r="E66" s="7"/>
      <c r="F66" s="8"/>
      <c r="G66" s="9"/>
      <c r="H66" s="10"/>
    </row>
    <row r="67" spans="1:8" ht="12">
      <c r="A67" s="25"/>
      <c r="B67" s="25"/>
      <c r="C67" s="25"/>
      <c r="D67" s="25"/>
      <c r="E67" s="7"/>
      <c r="F67" s="11"/>
      <c r="G67" s="12"/>
      <c r="H67" s="13"/>
    </row>
    <row r="68" spans="1:8" ht="12">
      <c r="A68" s="25"/>
      <c r="B68" s="25"/>
      <c r="C68" s="25"/>
      <c r="D68" s="25"/>
      <c r="E68" s="7"/>
      <c r="F68" s="11"/>
      <c r="G68" s="12"/>
      <c r="H68" s="13"/>
    </row>
    <row r="69" spans="1:8" ht="12.75" customHeight="1">
      <c r="A69" s="25"/>
      <c r="B69" s="25"/>
      <c r="C69" s="25"/>
      <c r="D69" s="25"/>
      <c r="E69" s="7"/>
      <c r="F69" s="14"/>
      <c r="G69" s="15"/>
      <c r="H69" s="16"/>
    </row>
    <row r="70" spans="1:8" ht="12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>
      <c r="A72" s="25"/>
      <c r="B72" s="25"/>
      <c r="C72" s="25"/>
      <c r="D72" s="25"/>
      <c r="E72" s="7"/>
      <c r="F72" s="8"/>
      <c r="G72" s="9"/>
      <c r="H72" s="10"/>
    </row>
    <row r="73" spans="1:8" ht="12">
      <c r="A73" s="25"/>
      <c r="B73" s="25"/>
      <c r="C73" s="25"/>
      <c r="D73" s="25"/>
      <c r="E73" s="7"/>
      <c r="F73" s="11"/>
      <c r="G73" s="12"/>
      <c r="H73" s="13"/>
    </row>
    <row r="74" spans="1:8" ht="12">
      <c r="A74" s="25"/>
      <c r="B74" s="25"/>
      <c r="C74" s="25"/>
      <c r="D74" s="25"/>
      <c r="E74" s="7"/>
      <c r="F74" s="11"/>
      <c r="G74" s="12"/>
      <c r="H74" s="13"/>
    </row>
    <row r="75" spans="1:8" ht="12">
      <c r="A75" s="25"/>
      <c r="B75" s="25"/>
      <c r="C75" s="25"/>
      <c r="D75" s="25"/>
      <c r="E75" s="7"/>
      <c r="F75" s="14"/>
      <c r="G75" s="15"/>
      <c r="H75" s="16"/>
    </row>
    <row r="76" spans="1:8" ht="12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customHeight="1">
      <c r="A78" s="25"/>
      <c r="B78" s="25"/>
      <c r="C78" s="25"/>
      <c r="D78" s="25"/>
      <c r="E78" s="7"/>
      <c r="F78" s="8"/>
      <c r="G78" s="9"/>
      <c r="H78" s="10"/>
    </row>
    <row r="79" spans="1:8" ht="12">
      <c r="A79" s="25"/>
      <c r="B79" s="25"/>
      <c r="C79" s="25"/>
      <c r="D79" s="25"/>
      <c r="E79" s="7"/>
      <c r="F79" s="11"/>
      <c r="G79" s="12"/>
      <c r="H79" s="13"/>
    </row>
    <row r="80" spans="1:8" ht="12">
      <c r="A80" s="25"/>
      <c r="B80" s="25"/>
      <c r="C80" s="25"/>
      <c r="D80" s="25"/>
      <c r="E80" s="7"/>
      <c r="F80" s="11"/>
      <c r="G80" s="12"/>
      <c r="H80" s="13"/>
    </row>
    <row r="81" spans="1:8" ht="12">
      <c r="A81" s="25"/>
      <c r="B81" s="25"/>
      <c r="C81" s="25"/>
      <c r="D81" s="25"/>
      <c r="E81" s="7"/>
      <c r="F81" s="14"/>
      <c r="G81" s="15"/>
      <c r="H81" s="16"/>
    </row>
    <row r="82" spans="1:8" ht="12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>
      <c r="A84" s="25"/>
      <c r="B84" s="25"/>
      <c r="C84" s="25"/>
      <c r="D84" s="25"/>
      <c r="E84" s="7"/>
      <c r="F84" s="8"/>
      <c r="G84" s="9"/>
      <c r="H84" s="10"/>
    </row>
    <row r="85" spans="1:8" ht="12">
      <c r="A85" s="25"/>
      <c r="B85" s="25"/>
      <c r="C85" s="25"/>
      <c r="D85" s="25"/>
      <c r="E85" s="7"/>
      <c r="F85" s="11"/>
      <c r="G85" s="12"/>
      <c r="H85" s="13"/>
    </row>
    <row r="86" spans="1:8" ht="12">
      <c r="A86" s="25"/>
      <c r="B86" s="25"/>
      <c r="C86" s="25"/>
      <c r="D86" s="25"/>
      <c r="E86" s="7"/>
      <c r="F86" s="11"/>
      <c r="G86" s="12"/>
      <c r="H86" s="13"/>
    </row>
    <row r="87" spans="1:8" ht="12">
      <c r="A87" s="25"/>
      <c r="B87" s="25"/>
      <c r="C87" s="25"/>
      <c r="D87" s="25"/>
      <c r="E87" s="7"/>
      <c r="F87" s="14"/>
      <c r="G87" s="15"/>
      <c r="H87" s="16"/>
    </row>
    <row r="88" spans="1:8" ht="12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>
      <c r="A90" s="25"/>
      <c r="B90" s="25"/>
      <c r="C90" s="25"/>
      <c r="D90" s="25"/>
      <c r="E90" s="7"/>
      <c r="F90" s="8"/>
      <c r="G90" s="9"/>
      <c r="H90" s="10"/>
    </row>
    <row r="91" spans="1:8" ht="12">
      <c r="A91" s="25"/>
      <c r="B91" s="25"/>
      <c r="C91" s="25"/>
      <c r="D91" s="25"/>
      <c r="E91" s="7"/>
      <c r="F91" s="11"/>
      <c r="G91" s="12"/>
      <c r="H91" s="13"/>
    </row>
    <row r="92" spans="1:8" ht="12">
      <c r="A92" s="25"/>
      <c r="B92" s="25"/>
      <c r="C92" s="25"/>
      <c r="D92" s="25"/>
      <c r="E92" s="7"/>
      <c r="F92" s="11"/>
      <c r="G92" s="12"/>
      <c r="H92" s="13"/>
    </row>
    <row r="93" spans="1:8" ht="12">
      <c r="A93" s="25"/>
      <c r="B93" s="25"/>
      <c r="C93" s="25"/>
      <c r="D93" s="25"/>
      <c r="E93" s="7"/>
      <c r="F93" s="14"/>
      <c r="G93" s="15"/>
      <c r="H93" s="16"/>
    </row>
    <row r="94" spans="1:8" ht="12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>
      <c r="A96" s="25"/>
      <c r="B96" s="25"/>
      <c r="C96" s="25"/>
      <c r="D96" s="25"/>
      <c r="E96" s="7"/>
      <c r="F96" s="8"/>
      <c r="G96" s="9"/>
      <c r="H96" s="10"/>
    </row>
    <row r="97" spans="1:8" ht="12">
      <c r="A97" s="25"/>
      <c r="B97" s="25"/>
      <c r="C97" s="25"/>
      <c r="D97" s="25"/>
      <c r="E97" s="7"/>
      <c r="F97" s="11"/>
      <c r="G97" s="12"/>
      <c r="H97" s="13"/>
    </row>
    <row r="98" spans="1:8" ht="12">
      <c r="A98" s="25"/>
      <c r="B98" s="25"/>
      <c r="C98" s="25"/>
      <c r="D98" s="25"/>
      <c r="E98" s="7"/>
      <c r="F98" s="11"/>
      <c r="G98" s="12"/>
      <c r="H98" s="13"/>
    </row>
    <row r="99" spans="1:8" ht="12">
      <c r="A99" s="25"/>
      <c r="B99" s="25"/>
      <c r="C99" s="25"/>
      <c r="D99" s="25"/>
      <c r="E99" s="7"/>
      <c r="F99" s="14"/>
      <c r="G99" s="15"/>
      <c r="H99" s="16"/>
    </row>
    <row r="100" spans="1:8" ht="12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>
      <c r="E102" s="7"/>
      <c r="F102" s="8"/>
      <c r="G102" s="9"/>
      <c r="H102" s="10"/>
    </row>
    <row r="103" spans="5:8" ht="12">
      <c r="E103" s="7"/>
      <c r="F103" s="11"/>
      <c r="G103" s="12"/>
      <c r="H103" s="13"/>
    </row>
    <row r="104" spans="5:8" ht="12">
      <c r="E104" s="7"/>
      <c r="F104" s="11"/>
      <c r="G104" s="12"/>
      <c r="H104" s="13"/>
    </row>
    <row r="105" spans="5:8" ht="12">
      <c r="E105" s="7"/>
      <c r="F105" s="14"/>
      <c r="G105" s="15"/>
      <c r="H105" s="16"/>
    </row>
    <row r="106" spans="5:8" ht="12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>
      <c r="E108" s="7"/>
      <c r="F108" s="8"/>
      <c r="G108" s="9"/>
      <c r="H108" s="10"/>
    </row>
    <row r="109" spans="5:8" ht="12">
      <c r="E109" s="7"/>
      <c r="F109" s="11"/>
      <c r="G109" s="12"/>
      <c r="H109" s="13"/>
    </row>
    <row r="110" spans="5:8" ht="12">
      <c r="E110" s="7"/>
      <c r="F110" s="11"/>
      <c r="G110" s="12"/>
      <c r="H110" s="13"/>
    </row>
    <row r="111" spans="5:8" ht="12">
      <c r="E111" s="7"/>
      <c r="F111" s="14"/>
      <c r="G111" s="15"/>
      <c r="H111" s="16"/>
    </row>
    <row r="112" spans="5:8" ht="12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>
      <c r="E114" s="7"/>
      <c r="F114" s="8"/>
      <c r="G114" s="9"/>
      <c r="H114" s="10"/>
    </row>
    <row r="115" spans="5:8" ht="12">
      <c r="E115" s="7"/>
      <c r="F115" s="11"/>
      <c r="G115" s="12"/>
      <c r="H115" s="13"/>
    </row>
    <row r="116" spans="5:8" ht="12">
      <c r="E116" s="7"/>
      <c r="F116" s="11"/>
      <c r="G116" s="12"/>
      <c r="H116" s="13"/>
    </row>
    <row r="117" spans="5:8" ht="12">
      <c r="E117" s="7"/>
      <c r="F117" s="14"/>
      <c r="G117" s="15"/>
      <c r="H117" s="16"/>
    </row>
    <row r="118" spans="5:8" ht="12.75">
      <c r="E118" s="19" t="s">
        <v>120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5:8" ht="12.75">
      <c r="E119" s="41"/>
      <c r="F119" s="42"/>
      <c r="G119" s="42"/>
      <c r="H119" s="42"/>
    </row>
    <row r="120" spans="1:8" ht="12">
      <c r="A120" s="25"/>
      <c r="B120" s="25"/>
      <c r="C120" s="25"/>
      <c r="D120" s="25"/>
      <c r="E120" s="40"/>
      <c r="F120" s="40"/>
      <c r="G120" s="40"/>
      <c r="H120" s="40"/>
    </row>
    <row r="121" spans="1:8" ht="25.5">
      <c r="A121" s="25"/>
      <c r="B121" s="25"/>
      <c r="C121" s="25"/>
      <c r="D121" s="25"/>
      <c r="E121" s="26" t="s">
        <v>102</v>
      </c>
      <c r="F121" s="2" t="s">
        <v>2</v>
      </c>
      <c r="G121" s="2" t="s">
        <v>3</v>
      </c>
      <c r="H121" s="2" t="s">
        <v>4</v>
      </c>
    </row>
    <row r="122" spans="5:8" ht="12.75">
      <c r="E122" s="41" t="s">
        <v>57</v>
      </c>
      <c r="F122" s="42"/>
      <c r="G122" s="42"/>
      <c r="H122" s="42"/>
    </row>
    <row r="123" spans="5:8" ht="12.75">
      <c r="E123" s="41"/>
      <c r="F123" s="42"/>
      <c r="G123" s="42"/>
      <c r="H123" s="42"/>
    </row>
    <row r="124" spans="5:8" ht="12.75">
      <c r="E124" s="41" t="s">
        <v>58</v>
      </c>
      <c r="F124" s="42"/>
      <c r="G124" s="42"/>
      <c r="H124" s="42"/>
    </row>
    <row r="125" spans="5:8" ht="12">
      <c r="E125" s="1" t="s">
        <v>103</v>
      </c>
      <c r="F125" s="24">
        <v>84081000</v>
      </c>
      <c r="G125" s="24">
        <v>91537000</v>
      </c>
      <c r="H125" s="24">
        <v>99292000</v>
      </c>
    </row>
    <row r="126" spans="5:8" ht="12">
      <c r="E126" s="1" t="s">
        <v>104</v>
      </c>
      <c r="F126" s="24">
        <v>49003000</v>
      </c>
      <c r="G126" s="24">
        <v>53243000</v>
      </c>
      <c r="H126" s="24">
        <v>57639000</v>
      </c>
    </row>
    <row r="127" spans="5:8" ht="12">
      <c r="E127" s="1" t="s">
        <v>105</v>
      </c>
      <c r="F127" s="24">
        <v>86914000</v>
      </c>
      <c r="G127" s="24">
        <v>94217000</v>
      </c>
      <c r="H127" s="24">
        <v>101762000</v>
      </c>
    </row>
    <row r="128" spans="5:8" ht="12">
      <c r="E128" s="1" t="s">
        <v>106</v>
      </c>
      <c r="F128" s="24">
        <v>56496000</v>
      </c>
      <c r="G128" s="24">
        <v>61035000</v>
      </c>
      <c r="H128" s="24">
        <v>65682000</v>
      </c>
    </row>
    <row r="129" spans="5:8" ht="12">
      <c r="E129" s="1" t="s">
        <v>107</v>
      </c>
      <c r="F129" s="24">
        <v>145342000</v>
      </c>
      <c r="G129" s="24">
        <v>158933000</v>
      </c>
      <c r="H129" s="24">
        <v>173163000</v>
      </c>
    </row>
    <row r="130" spans="5:8" ht="12.75">
      <c r="E130" s="41"/>
      <c r="F130" s="42"/>
      <c r="G130" s="42"/>
      <c r="H130" s="42"/>
    </row>
    <row r="131" spans="5:8" ht="12.75">
      <c r="E131" s="41" t="s">
        <v>67</v>
      </c>
      <c r="F131" s="42"/>
      <c r="G131" s="42"/>
      <c r="H131" s="42"/>
    </row>
    <row r="132" spans="5:8" ht="12">
      <c r="E132" s="1" t="s">
        <v>103</v>
      </c>
      <c r="F132" s="24">
        <v>62045000</v>
      </c>
      <c r="G132" s="24">
        <v>65900000</v>
      </c>
      <c r="H132" s="24">
        <v>69209000</v>
      </c>
    </row>
    <row r="133" spans="5:8" ht="12">
      <c r="E133" s="1" t="s">
        <v>104</v>
      </c>
      <c r="F133" s="24">
        <v>36160000</v>
      </c>
      <c r="G133" s="24">
        <v>38331000</v>
      </c>
      <c r="H133" s="24">
        <v>40176000</v>
      </c>
    </row>
    <row r="134" spans="5:8" ht="12">
      <c r="E134" s="1" t="s">
        <v>105</v>
      </c>
      <c r="F134" s="24">
        <v>64135000</v>
      </c>
      <c r="G134" s="24">
        <v>67829000</v>
      </c>
      <c r="H134" s="24">
        <v>70931000</v>
      </c>
    </row>
    <row r="135" spans="5:8" ht="12">
      <c r="E135" s="1" t="s">
        <v>106</v>
      </c>
      <c r="F135" s="24">
        <v>41689000</v>
      </c>
      <c r="G135" s="24">
        <v>43941000</v>
      </c>
      <c r="H135" s="24">
        <v>45783000</v>
      </c>
    </row>
    <row r="136" spans="5:8" ht="12">
      <c r="E136" s="1" t="s">
        <v>107</v>
      </c>
      <c r="F136" s="24">
        <v>107251000</v>
      </c>
      <c r="G136" s="24">
        <v>114420000</v>
      </c>
      <c r="H136" s="24">
        <v>120700000</v>
      </c>
    </row>
    <row r="137" spans="5:8" ht="12.75">
      <c r="E137" s="41"/>
      <c r="F137" s="42"/>
      <c r="G137" s="42"/>
      <c r="H137" s="42"/>
    </row>
    <row r="138" spans="5:8" ht="12.75">
      <c r="E138" s="41" t="s">
        <v>68</v>
      </c>
      <c r="F138" s="42"/>
      <c r="G138" s="42"/>
      <c r="H138" s="42"/>
    </row>
    <row r="139" spans="5:8" ht="12">
      <c r="E139" s="1" t="s">
        <v>103</v>
      </c>
      <c r="F139" s="24"/>
      <c r="G139" s="24"/>
      <c r="H139" s="24"/>
    </row>
    <row r="140" spans="5:8" ht="12">
      <c r="E140" s="1" t="s">
        <v>104</v>
      </c>
      <c r="F140" s="24"/>
      <c r="G140" s="24"/>
      <c r="H140" s="24"/>
    </row>
    <row r="141" spans="5:8" ht="12">
      <c r="E141" s="1" t="s">
        <v>105</v>
      </c>
      <c r="F141" s="24"/>
      <c r="G141" s="24"/>
      <c r="H141" s="24"/>
    </row>
    <row r="142" spans="5:8" ht="12">
      <c r="E142" s="1" t="s">
        <v>106</v>
      </c>
      <c r="F142" s="24"/>
      <c r="G142" s="24"/>
      <c r="H142" s="24"/>
    </row>
    <row r="143" spans="5:8" ht="12">
      <c r="E143" s="1" t="s">
        <v>107</v>
      </c>
      <c r="F143" s="24"/>
      <c r="G143" s="24"/>
      <c r="H143" s="24"/>
    </row>
    <row r="144" spans="5:8" ht="12.75">
      <c r="E144" s="41"/>
      <c r="F144" s="42"/>
      <c r="G144" s="42"/>
      <c r="H144" s="42"/>
    </row>
    <row r="145" spans="5:8" ht="12.75">
      <c r="E145" s="41"/>
      <c r="F145" s="42"/>
      <c r="G145" s="42"/>
      <c r="H145" s="42"/>
    </row>
    <row r="146" spans="5:8" ht="12.75">
      <c r="E146" s="41" t="s">
        <v>69</v>
      </c>
      <c r="F146" s="42"/>
      <c r="G146" s="42"/>
      <c r="H146" s="42"/>
    </row>
    <row r="147" spans="5:8" ht="12.75">
      <c r="E147" s="41"/>
      <c r="F147" s="42"/>
      <c r="G147" s="42"/>
      <c r="H147" s="42"/>
    </row>
    <row r="148" spans="5:8" ht="12">
      <c r="E148" s="1" t="s">
        <v>103</v>
      </c>
      <c r="F148" s="24">
        <v>141180000</v>
      </c>
      <c r="G148" s="24">
        <v>154413000</v>
      </c>
      <c r="H148" s="24">
        <v>164097000</v>
      </c>
    </row>
    <row r="149" spans="5:8" ht="12">
      <c r="E149" s="1" t="s">
        <v>104</v>
      </c>
      <c r="F149" s="24">
        <v>80252000</v>
      </c>
      <c r="G149" s="24">
        <v>87774000</v>
      </c>
      <c r="H149" s="24">
        <v>93279000</v>
      </c>
    </row>
    <row r="150" spans="5:8" ht="12">
      <c r="E150" s="1" t="s">
        <v>105</v>
      </c>
      <c r="F150" s="24">
        <v>144456000</v>
      </c>
      <c r="G150" s="24">
        <v>157996000</v>
      </c>
      <c r="H150" s="24">
        <v>167905000</v>
      </c>
    </row>
    <row r="151" spans="5:8" ht="12">
      <c r="E151" s="1" t="s">
        <v>106</v>
      </c>
      <c r="F151" s="24">
        <v>90637000</v>
      </c>
      <c r="G151" s="24">
        <v>99132000</v>
      </c>
      <c r="H151" s="24">
        <v>105349000</v>
      </c>
    </row>
    <row r="152" spans="5:8" ht="12">
      <c r="E152" s="1" t="s">
        <v>107</v>
      </c>
      <c r="F152" s="24">
        <v>167339000</v>
      </c>
      <c r="G152" s="24">
        <v>183024000</v>
      </c>
      <c r="H152" s="24">
        <v>194501000</v>
      </c>
    </row>
    <row r="153" spans="5:8" ht="12.75">
      <c r="E153" s="41"/>
      <c r="F153" s="42"/>
      <c r="G153" s="42"/>
      <c r="H153" s="42"/>
    </row>
    <row r="154" spans="5:8" ht="12.75">
      <c r="E154" s="41"/>
      <c r="F154" s="42"/>
      <c r="G154" s="42"/>
      <c r="H154" s="42"/>
    </row>
    <row r="155" spans="5:8" ht="12.75">
      <c r="E155" s="41" t="s">
        <v>71</v>
      </c>
      <c r="F155" s="42"/>
      <c r="G155" s="42"/>
      <c r="H155" s="42"/>
    </row>
    <row r="156" spans="5:8" ht="12.75">
      <c r="E156" s="41"/>
      <c r="F156" s="42"/>
      <c r="G156" s="42"/>
      <c r="H156" s="42"/>
    </row>
    <row r="157" spans="5:8" ht="12">
      <c r="E157" s="1" t="s">
        <v>103</v>
      </c>
      <c r="F157" s="24">
        <v>17000000</v>
      </c>
      <c r="G157" s="24">
        <v>17000000</v>
      </c>
      <c r="H157" s="24">
        <v>18000000</v>
      </c>
    </row>
    <row r="158" spans="5:8" ht="12">
      <c r="E158" s="1" t="s">
        <v>104</v>
      </c>
      <c r="F158" s="24">
        <v>16000000</v>
      </c>
      <c r="G158" s="24">
        <v>17000000</v>
      </c>
      <c r="H158" s="24">
        <v>18000000</v>
      </c>
    </row>
    <row r="159" spans="5:8" ht="12">
      <c r="E159" s="1" t="s">
        <v>105</v>
      </c>
      <c r="F159" s="24">
        <v>19000000</v>
      </c>
      <c r="G159" s="24">
        <v>18000000</v>
      </c>
      <c r="H159" s="24">
        <v>19000000</v>
      </c>
    </row>
    <row r="160" spans="5:8" ht="12">
      <c r="E160" s="1" t="s">
        <v>106</v>
      </c>
      <c r="F160" s="24">
        <v>17000000</v>
      </c>
      <c r="G160" s="24">
        <v>18000000</v>
      </c>
      <c r="H160" s="24">
        <v>19000000</v>
      </c>
    </row>
    <row r="161" spans="5:8" ht="12">
      <c r="E161" s="1" t="s">
        <v>107</v>
      </c>
      <c r="F161" s="24">
        <v>21000000</v>
      </c>
      <c r="G161" s="24">
        <v>22000000</v>
      </c>
      <c r="H161" s="24">
        <v>21000000</v>
      </c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  <row r="251" spans="6:8" ht="12">
      <c r="F251" s="23"/>
      <c r="G251" s="23"/>
      <c r="H251" s="23"/>
    </row>
    <row r="252" spans="6:8" ht="12">
      <c r="F252" s="23"/>
      <c r="G252" s="23"/>
      <c r="H252" s="23"/>
    </row>
  </sheetData>
  <sheetProtection/>
  <mergeCells count="20">
    <mergeCell ref="E131:H131"/>
    <mergeCell ref="E137:H137"/>
    <mergeCell ref="E138:H138"/>
    <mergeCell ref="E144:H144"/>
    <mergeCell ref="E1:H1"/>
    <mergeCell ref="E2:H2"/>
    <mergeCell ref="E43:H43"/>
    <mergeCell ref="E119:H119"/>
    <mergeCell ref="E122:H122"/>
    <mergeCell ref="E123:H123"/>
    <mergeCell ref="E156:H156"/>
    <mergeCell ref="E120:H120"/>
    <mergeCell ref="E145:H145"/>
    <mergeCell ref="E146:H146"/>
    <mergeCell ref="E147:H147"/>
    <mergeCell ref="E153:H153"/>
    <mergeCell ref="E154:H154"/>
    <mergeCell ref="E155:H155"/>
    <mergeCell ref="E124:H124"/>
    <mergeCell ref="E130:H130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F60" sqref="F60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108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249823000</v>
      </c>
      <c r="G5" s="4">
        <v>266230000</v>
      </c>
      <c r="H5" s="4">
        <v>279732000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101527000</v>
      </c>
      <c r="G7" s="5">
        <f>SUM(G8:G19)</f>
        <v>127554000</v>
      </c>
      <c r="H7" s="5">
        <f>SUM(H8:H19)</f>
        <v>135922000</v>
      </c>
    </row>
    <row r="8" spans="1:8" ht="12.75">
      <c r="A8" s="25"/>
      <c r="B8" s="25"/>
      <c r="C8" s="25"/>
      <c r="D8" s="25"/>
      <c r="E8" s="30" t="s">
        <v>9</v>
      </c>
      <c r="F8" s="12">
        <v>48936000</v>
      </c>
      <c r="G8" s="12">
        <v>53054000</v>
      </c>
      <c r="H8" s="12">
        <v>56068000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52591000</v>
      </c>
      <c r="G11" s="12">
        <v>74500000</v>
      </c>
      <c r="H11" s="12">
        <v>79854000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5199000</v>
      </c>
      <c r="G20" s="4">
        <f>SUM(G21:G29)</f>
        <v>1700000</v>
      </c>
      <c r="H20" s="4">
        <f>SUM(H21:H29)</f>
        <v>1700000</v>
      </c>
    </row>
    <row r="21" spans="1:8" ht="12.75">
      <c r="A21" s="25"/>
      <c r="B21" s="25"/>
      <c r="C21" s="25"/>
      <c r="D21" s="25"/>
      <c r="E21" s="30" t="s">
        <v>22</v>
      </c>
      <c r="F21" s="21">
        <v>1700000</v>
      </c>
      <c r="G21" s="21">
        <v>1700000</v>
      </c>
      <c r="H21" s="21">
        <v>1700000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3499000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356549000</v>
      </c>
      <c r="G30" s="20">
        <f>+G5+G6+G7+G20</f>
        <v>395484000</v>
      </c>
      <c r="H30" s="20">
        <f>+H5+H6+H7+H20</f>
        <v>417354000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51832000</v>
      </c>
      <c r="G32" s="4">
        <f>SUM(G33:G38)</f>
        <v>40283000</v>
      </c>
      <c r="H32" s="4">
        <f>SUM(H33:H38)</f>
        <v>43124000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51832000</v>
      </c>
      <c r="G34" s="12">
        <v>40283000</v>
      </c>
      <c r="H34" s="12">
        <v>43124000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51832000</v>
      </c>
      <c r="G41" s="36">
        <f>+G32+G39</f>
        <v>40283000</v>
      </c>
      <c r="H41" s="36">
        <f>+H32+H39</f>
        <v>43124000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408381000</v>
      </c>
      <c r="G42" s="36">
        <f>+G30+G41</f>
        <v>435767000</v>
      </c>
      <c r="H42" s="36">
        <f>+H30+H41</f>
        <v>460478000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117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119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121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123</v>
      </c>
      <c r="F48" s="8"/>
      <c r="G48" s="9"/>
      <c r="H48" s="10"/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122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5"/>
      <c r="B54" s="25"/>
      <c r="C54" s="25"/>
      <c r="D54" s="25"/>
      <c r="E54" s="7" t="s">
        <v>124</v>
      </c>
      <c r="F54" s="8"/>
      <c r="G54" s="9"/>
      <c r="H54" s="10"/>
    </row>
    <row r="55" spans="1:8" ht="12">
      <c r="A55" s="25"/>
      <c r="B55" s="25"/>
      <c r="C55" s="25"/>
      <c r="D55" s="25"/>
      <c r="E55" s="7"/>
      <c r="F55" s="11"/>
      <c r="G55" s="12"/>
      <c r="H55" s="13"/>
    </row>
    <row r="56" spans="1:8" ht="12">
      <c r="A56" s="25"/>
      <c r="B56" s="25"/>
      <c r="C56" s="25"/>
      <c r="D56" s="25"/>
      <c r="E56" s="7"/>
      <c r="F56" s="11"/>
      <c r="G56" s="12"/>
      <c r="H56" s="13"/>
    </row>
    <row r="57" spans="1:8" ht="12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125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5"/>
      <c r="B60" s="25"/>
      <c r="C60" s="25"/>
      <c r="D60" s="25"/>
      <c r="E60" s="37" t="s">
        <v>126</v>
      </c>
      <c r="F60" s="8"/>
      <c r="G60" s="9"/>
      <c r="H60" s="10"/>
    </row>
    <row r="61" spans="1:8" ht="12">
      <c r="A61" s="25"/>
      <c r="B61" s="25"/>
      <c r="C61" s="25"/>
      <c r="D61" s="25"/>
      <c r="E61" s="7"/>
      <c r="F61" s="11"/>
      <c r="G61" s="12"/>
      <c r="H61" s="13"/>
    </row>
    <row r="62" spans="1:8" ht="12">
      <c r="A62" s="25"/>
      <c r="B62" s="25"/>
      <c r="C62" s="25"/>
      <c r="D62" s="25"/>
      <c r="E62" s="7"/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>
      <c r="A66" s="25"/>
      <c r="B66" s="25"/>
      <c r="C66" s="25"/>
      <c r="D66" s="25"/>
      <c r="E66" s="7"/>
      <c r="F66" s="8"/>
      <c r="G66" s="9"/>
      <c r="H66" s="10"/>
    </row>
    <row r="67" spans="1:8" ht="12">
      <c r="A67" s="25"/>
      <c r="B67" s="25"/>
      <c r="C67" s="25"/>
      <c r="D67" s="25"/>
      <c r="E67" s="7"/>
      <c r="F67" s="11"/>
      <c r="G67" s="12"/>
      <c r="H67" s="13"/>
    </row>
    <row r="68" spans="1:8" ht="12">
      <c r="A68" s="25"/>
      <c r="B68" s="25"/>
      <c r="C68" s="25"/>
      <c r="D68" s="25"/>
      <c r="E68" s="7"/>
      <c r="F68" s="11"/>
      <c r="G68" s="12"/>
      <c r="H68" s="13"/>
    </row>
    <row r="69" spans="1:8" ht="12">
      <c r="A69" s="25"/>
      <c r="B69" s="25"/>
      <c r="C69" s="25"/>
      <c r="D69" s="25"/>
      <c r="E69" s="7"/>
      <c r="F69" s="14"/>
      <c r="G69" s="15"/>
      <c r="H69" s="16"/>
    </row>
    <row r="70" spans="1:8" ht="12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>
      <c r="A72" s="25"/>
      <c r="B72" s="25"/>
      <c r="C72" s="25"/>
      <c r="D72" s="25"/>
      <c r="E72" s="7"/>
      <c r="F72" s="8"/>
      <c r="G72" s="9"/>
      <c r="H72" s="10"/>
    </row>
    <row r="73" spans="1:8" ht="12">
      <c r="A73" s="25"/>
      <c r="B73" s="25"/>
      <c r="C73" s="25"/>
      <c r="D73" s="25"/>
      <c r="E73" s="7"/>
      <c r="F73" s="11"/>
      <c r="G73" s="12"/>
      <c r="H73" s="13"/>
    </row>
    <row r="74" spans="1:8" ht="12">
      <c r="A74" s="25"/>
      <c r="B74" s="25"/>
      <c r="C74" s="25"/>
      <c r="D74" s="25"/>
      <c r="E74" s="7"/>
      <c r="F74" s="11"/>
      <c r="G74" s="12"/>
      <c r="H74" s="13"/>
    </row>
    <row r="75" spans="1:8" ht="12">
      <c r="A75" s="25"/>
      <c r="B75" s="25"/>
      <c r="C75" s="25"/>
      <c r="D75" s="25"/>
      <c r="E75" s="7"/>
      <c r="F75" s="14"/>
      <c r="G75" s="15"/>
      <c r="H75" s="16"/>
    </row>
    <row r="76" spans="1:8" ht="12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>
      <c r="A78" s="25"/>
      <c r="B78" s="25"/>
      <c r="C78" s="25"/>
      <c r="D78" s="25"/>
      <c r="E78" s="7"/>
      <c r="F78" s="8"/>
      <c r="G78" s="9"/>
      <c r="H78" s="10"/>
    </row>
    <row r="79" spans="1:8" ht="12">
      <c r="A79" s="25"/>
      <c r="B79" s="25"/>
      <c r="C79" s="25"/>
      <c r="D79" s="25"/>
      <c r="E79" s="7"/>
      <c r="F79" s="11"/>
      <c r="G79" s="12"/>
      <c r="H79" s="13"/>
    </row>
    <row r="80" spans="1:8" ht="12">
      <c r="A80" s="25"/>
      <c r="B80" s="25"/>
      <c r="C80" s="25"/>
      <c r="D80" s="25"/>
      <c r="E80" s="7"/>
      <c r="F80" s="11"/>
      <c r="G80" s="12"/>
      <c r="H80" s="13"/>
    </row>
    <row r="81" spans="1:8" ht="12">
      <c r="A81" s="25"/>
      <c r="B81" s="25"/>
      <c r="C81" s="25"/>
      <c r="D81" s="25"/>
      <c r="E81" s="7"/>
      <c r="F81" s="14"/>
      <c r="G81" s="15"/>
      <c r="H81" s="16"/>
    </row>
    <row r="82" spans="1:8" ht="12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>
      <c r="A84" s="25"/>
      <c r="B84" s="25"/>
      <c r="C84" s="25"/>
      <c r="D84" s="25"/>
      <c r="E84" s="7"/>
      <c r="F84" s="8"/>
      <c r="G84" s="9"/>
      <c r="H84" s="10"/>
    </row>
    <row r="85" spans="1:8" ht="12">
      <c r="A85" s="25"/>
      <c r="B85" s="25"/>
      <c r="C85" s="25"/>
      <c r="D85" s="25"/>
      <c r="E85" s="7"/>
      <c r="F85" s="11"/>
      <c r="G85" s="12"/>
      <c r="H85" s="13"/>
    </row>
    <row r="86" spans="1:8" ht="12">
      <c r="A86" s="25"/>
      <c r="B86" s="25"/>
      <c r="C86" s="25"/>
      <c r="D86" s="25"/>
      <c r="E86" s="7"/>
      <c r="F86" s="11"/>
      <c r="G86" s="12"/>
      <c r="H86" s="13"/>
    </row>
    <row r="87" spans="1:8" ht="12">
      <c r="A87" s="25"/>
      <c r="B87" s="25"/>
      <c r="C87" s="25"/>
      <c r="D87" s="25"/>
      <c r="E87" s="7"/>
      <c r="F87" s="14"/>
      <c r="G87" s="15"/>
      <c r="H87" s="16"/>
    </row>
    <row r="88" spans="1:8" ht="12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>
      <c r="A90" s="25"/>
      <c r="B90" s="25"/>
      <c r="C90" s="25"/>
      <c r="D90" s="25"/>
      <c r="E90" s="7"/>
      <c r="F90" s="8"/>
      <c r="G90" s="9"/>
      <c r="H90" s="10"/>
    </row>
    <row r="91" spans="1:8" ht="12">
      <c r="A91" s="25"/>
      <c r="B91" s="25"/>
      <c r="C91" s="25"/>
      <c r="D91" s="25"/>
      <c r="E91" s="7"/>
      <c r="F91" s="11"/>
      <c r="G91" s="12"/>
      <c r="H91" s="13"/>
    </row>
    <row r="92" spans="1:8" ht="12">
      <c r="A92" s="25"/>
      <c r="B92" s="25"/>
      <c r="C92" s="25"/>
      <c r="D92" s="25"/>
      <c r="E92" s="7"/>
      <c r="F92" s="11"/>
      <c r="G92" s="12"/>
      <c r="H92" s="13"/>
    </row>
    <row r="93" spans="1:8" ht="12">
      <c r="A93" s="25"/>
      <c r="B93" s="25"/>
      <c r="C93" s="25"/>
      <c r="D93" s="25"/>
      <c r="E93" s="7"/>
      <c r="F93" s="14"/>
      <c r="G93" s="15"/>
      <c r="H93" s="16"/>
    </row>
    <row r="94" spans="1:8" ht="12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>
      <c r="A96" s="25"/>
      <c r="B96" s="25"/>
      <c r="C96" s="25"/>
      <c r="D96" s="25"/>
      <c r="E96" s="7"/>
      <c r="F96" s="8"/>
      <c r="G96" s="9"/>
      <c r="H96" s="10"/>
    </row>
    <row r="97" spans="1:8" ht="12">
      <c r="A97" s="25"/>
      <c r="B97" s="25"/>
      <c r="C97" s="25"/>
      <c r="D97" s="25"/>
      <c r="E97" s="7"/>
      <c r="F97" s="11"/>
      <c r="G97" s="12"/>
      <c r="H97" s="13"/>
    </row>
    <row r="98" spans="1:8" ht="12">
      <c r="A98" s="25"/>
      <c r="B98" s="25"/>
      <c r="C98" s="25"/>
      <c r="D98" s="25"/>
      <c r="E98" s="7"/>
      <c r="F98" s="11"/>
      <c r="G98" s="12"/>
      <c r="H98" s="13"/>
    </row>
    <row r="99" spans="1:8" ht="12">
      <c r="A99" s="25"/>
      <c r="B99" s="25"/>
      <c r="C99" s="25"/>
      <c r="D99" s="25"/>
      <c r="E99" s="7"/>
      <c r="F99" s="14"/>
      <c r="G99" s="15"/>
      <c r="H99" s="16"/>
    </row>
    <row r="100" spans="1:8" ht="12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>
      <c r="E102" s="7"/>
      <c r="F102" s="8"/>
      <c r="G102" s="9"/>
      <c r="H102" s="10"/>
    </row>
    <row r="103" spans="5:8" ht="12">
      <c r="E103" s="7"/>
      <c r="F103" s="11"/>
      <c r="G103" s="12"/>
      <c r="H103" s="13"/>
    </row>
    <row r="104" spans="5:8" ht="12">
      <c r="E104" s="7"/>
      <c r="F104" s="11"/>
      <c r="G104" s="12"/>
      <c r="H104" s="13"/>
    </row>
    <row r="105" spans="5:8" ht="12">
      <c r="E105" s="7"/>
      <c r="F105" s="14"/>
      <c r="G105" s="15"/>
      <c r="H105" s="16"/>
    </row>
    <row r="106" spans="5:8" ht="12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>
      <c r="E108" s="7"/>
      <c r="F108" s="8"/>
      <c r="G108" s="9"/>
      <c r="H108" s="10"/>
    </row>
    <row r="109" spans="5:8" ht="12">
      <c r="E109" s="7"/>
      <c r="F109" s="11"/>
      <c r="G109" s="12"/>
      <c r="H109" s="13"/>
    </row>
    <row r="110" spans="5:8" ht="12">
      <c r="E110" s="7"/>
      <c r="F110" s="11"/>
      <c r="G110" s="12"/>
      <c r="H110" s="13"/>
    </row>
    <row r="111" spans="5:8" ht="12">
      <c r="E111" s="7"/>
      <c r="F111" s="14"/>
      <c r="G111" s="15"/>
      <c r="H111" s="16"/>
    </row>
    <row r="112" spans="5:8" ht="12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>
      <c r="E114" s="7"/>
      <c r="F114" s="8"/>
      <c r="G114" s="9"/>
      <c r="H114" s="10"/>
    </row>
    <row r="115" spans="5:8" ht="12">
      <c r="E115" s="7"/>
      <c r="F115" s="11"/>
      <c r="G115" s="12"/>
      <c r="H115" s="13"/>
    </row>
    <row r="116" spans="5:8" ht="12">
      <c r="E116" s="7"/>
      <c r="F116" s="11"/>
      <c r="G116" s="12"/>
      <c r="H116" s="13"/>
    </row>
    <row r="117" spans="5:8" ht="12">
      <c r="E117" s="7"/>
      <c r="F117" s="14"/>
      <c r="G117" s="15"/>
      <c r="H117" s="16"/>
    </row>
    <row r="118" spans="5:8" ht="12.75">
      <c r="E118" s="19" t="s">
        <v>120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55">
      <selection activeCell="F61" sqref="F61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109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230629000</v>
      </c>
      <c r="G5" s="4">
        <v>244645000</v>
      </c>
      <c r="H5" s="4">
        <v>255820000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70818000</v>
      </c>
      <c r="G7" s="5">
        <f>SUM(G8:G19)</f>
        <v>82966000</v>
      </c>
      <c r="H7" s="5">
        <f>SUM(H8:H19)</f>
        <v>92885000</v>
      </c>
    </row>
    <row r="8" spans="1:8" ht="12.75">
      <c r="A8" s="25"/>
      <c r="B8" s="25"/>
      <c r="C8" s="25"/>
      <c r="D8" s="25"/>
      <c r="E8" s="30" t="s">
        <v>9</v>
      </c>
      <c r="F8" s="12">
        <v>56112000</v>
      </c>
      <c r="G8" s="12">
        <v>49966000</v>
      </c>
      <c r="H8" s="12">
        <v>52785000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14706000</v>
      </c>
      <c r="G11" s="12">
        <v>33000000</v>
      </c>
      <c r="H11" s="12">
        <v>40100000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4400000</v>
      </c>
      <c r="G20" s="4">
        <f>SUM(G21:G29)</f>
        <v>1770000</v>
      </c>
      <c r="H20" s="4">
        <f>SUM(H21:H29)</f>
        <v>1770000</v>
      </c>
    </row>
    <row r="21" spans="1:8" ht="12.75">
      <c r="A21" s="25"/>
      <c r="B21" s="25"/>
      <c r="C21" s="25"/>
      <c r="D21" s="25"/>
      <c r="E21" s="30" t="s">
        <v>22</v>
      </c>
      <c r="F21" s="21">
        <v>1700000</v>
      </c>
      <c r="G21" s="21">
        <v>1770000</v>
      </c>
      <c r="H21" s="21">
        <v>1770000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2700000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305847000</v>
      </c>
      <c r="G30" s="20">
        <f>+G5+G6+G7+G20</f>
        <v>329381000</v>
      </c>
      <c r="H30" s="20">
        <f>+H5+H6+H7+H20</f>
        <v>350475000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53584000</v>
      </c>
      <c r="G32" s="4">
        <f>SUM(G33:G38)</f>
        <v>68735000</v>
      </c>
      <c r="H32" s="4">
        <f>SUM(H33:H38)</f>
        <v>57440000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53584000</v>
      </c>
      <c r="G34" s="12">
        <v>68735000</v>
      </c>
      <c r="H34" s="12">
        <v>57440000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53584000</v>
      </c>
      <c r="G41" s="36">
        <f>+G32+G39</f>
        <v>68735000</v>
      </c>
      <c r="H41" s="36">
        <f>+H32+H39</f>
        <v>57440000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359431000</v>
      </c>
      <c r="G42" s="36">
        <f>+G30+G41</f>
        <v>398116000</v>
      </c>
      <c r="H42" s="36">
        <f>+H30+H41</f>
        <v>407915000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117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118</v>
      </c>
      <c r="F45" s="5">
        <f>SUM(F47+F53+F59+F65+F71+F77+F83+F89+F95+F101+F107+F113)</f>
        <v>13000000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119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121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123</v>
      </c>
      <c r="F48" s="8"/>
      <c r="G48" s="9"/>
      <c r="H48" s="10"/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122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5"/>
      <c r="B54" s="25"/>
      <c r="C54" s="25"/>
      <c r="D54" s="25"/>
      <c r="E54" s="7" t="s">
        <v>124</v>
      </c>
      <c r="F54" s="8"/>
      <c r="G54" s="9"/>
      <c r="H54" s="10"/>
    </row>
    <row r="55" spans="1:8" ht="12">
      <c r="A55" s="25"/>
      <c r="B55" s="25"/>
      <c r="C55" s="25"/>
      <c r="D55" s="25"/>
      <c r="E55" s="7"/>
      <c r="F55" s="11"/>
      <c r="G55" s="12"/>
      <c r="H55" s="13"/>
    </row>
    <row r="56" spans="1:8" ht="12">
      <c r="A56" s="25"/>
      <c r="B56" s="25"/>
      <c r="C56" s="25"/>
      <c r="D56" s="25"/>
      <c r="E56" s="7"/>
      <c r="F56" s="11"/>
      <c r="G56" s="12"/>
      <c r="H56" s="13"/>
    </row>
    <row r="57" spans="1:8" ht="12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125</v>
      </c>
      <c r="F59" s="4">
        <f>SUM(F60:F63)</f>
        <v>13000000</v>
      </c>
      <c r="G59" s="4">
        <f>SUM(G60:G63)</f>
        <v>0</v>
      </c>
      <c r="H59" s="4">
        <f>SUM(H60:H63)</f>
        <v>0</v>
      </c>
    </row>
    <row r="60" spans="1:8" ht="12">
      <c r="A60" s="25"/>
      <c r="B60" s="25"/>
      <c r="C60" s="25"/>
      <c r="D60" s="25"/>
      <c r="E60" s="37" t="s">
        <v>126</v>
      </c>
      <c r="F60" s="8">
        <v>13000000</v>
      </c>
      <c r="G60" s="9"/>
      <c r="H60" s="10"/>
    </row>
    <row r="61" spans="1:8" ht="12">
      <c r="A61" s="25"/>
      <c r="B61" s="25"/>
      <c r="C61" s="25"/>
      <c r="D61" s="25"/>
      <c r="E61" s="7"/>
      <c r="F61" s="11"/>
      <c r="G61" s="12"/>
      <c r="H61" s="13"/>
    </row>
    <row r="62" spans="1:8" ht="12">
      <c r="A62" s="25"/>
      <c r="B62" s="25"/>
      <c r="C62" s="25"/>
      <c r="D62" s="25"/>
      <c r="E62" s="7"/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>
      <c r="A66" s="25"/>
      <c r="B66" s="25"/>
      <c r="C66" s="25"/>
      <c r="D66" s="25"/>
      <c r="E66" s="7"/>
      <c r="F66" s="8"/>
      <c r="G66" s="9"/>
      <c r="H66" s="10"/>
    </row>
    <row r="67" spans="1:8" ht="12">
      <c r="A67" s="25"/>
      <c r="B67" s="25"/>
      <c r="C67" s="25"/>
      <c r="D67" s="25"/>
      <c r="E67" s="7"/>
      <c r="F67" s="11"/>
      <c r="G67" s="12"/>
      <c r="H67" s="13"/>
    </row>
    <row r="68" spans="1:8" ht="12">
      <c r="A68" s="25"/>
      <c r="B68" s="25"/>
      <c r="C68" s="25"/>
      <c r="D68" s="25"/>
      <c r="E68" s="7"/>
      <c r="F68" s="11"/>
      <c r="G68" s="12"/>
      <c r="H68" s="13"/>
    </row>
    <row r="69" spans="1:8" ht="12">
      <c r="A69" s="25"/>
      <c r="B69" s="25"/>
      <c r="C69" s="25"/>
      <c r="D69" s="25"/>
      <c r="E69" s="7"/>
      <c r="F69" s="14"/>
      <c r="G69" s="15"/>
      <c r="H69" s="16"/>
    </row>
    <row r="70" spans="1:8" ht="12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>
      <c r="A72" s="25"/>
      <c r="B72" s="25"/>
      <c r="C72" s="25"/>
      <c r="D72" s="25"/>
      <c r="E72" s="7"/>
      <c r="F72" s="8"/>
      <c r="G72" s="9"/>
      <c r="H72" s="10"/>
    </row>
    <row r="73" spans="1:8" ht="12">
      <c r="A73" s="25"/>
      <c r="B73" s="25"/>
      <c r="C73" s="25"/>
      <c r="D73" s="25"/>
      <c r="E73" s="7"/>
      <c r="F73" s="11"/>
      <c r="G73" s="12"/>
      <c r="H73" s="13"/>
    </row>
    <row r="74" spans="1:8" ht="12">
      <c r="A74" s="25"/>
      <c r="B74" s="25"/>
      <c r="C74" s="25"/>
      <c r="D74" s="25"/>
      <c r="E74" s="7"/>
      <c r="F74" s="11"/>
      <c r="G74" s="12"/>
      <c r="H74" s="13"/>
    </row>
    <row r="75" spans="1:8" ht="12">
      <c r="A75" s="25"/>
      <c r="B75" s="25"/>
      <c r="C75" s="25"/>
      <c r="D75" s="25"/>
      <c r="E75" s="7"/>
      <c r="F75" s="14"/>
      <c r="G75" s="15"/>
      <c r="H75" s="16"/>
    </row>
    <row r="76" spans="1:8" ht="12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>
      <c r="A78" s="25"/>
      <c r="B78" s="25"/>
      <c r="C78" s="25"/>
      <c r="D78" s="25"/>
      <c r="E78" s="7"/>
      <c r="F78" s="8"/>
      <c r="G78" s="9"/>
      <c r="H78" s="10"/>
    </row>
    <row r="79" spans="1:8" ht="12">
      <c r="A79" s="25"/>
      <c r="B79" s="25"/>
      <c r="C79" s="25"/>
      <c r="D79" s="25"/>
      <c r="E79" s="7"/>
      <c r="F79" s="11"/>
      <c r="G79" s="12"/>
      <c r="H79" s="13"/>
    </row>
    <row r="80" spans="1:8" ht="12">
      <c r="A80" s="25"/>
      <c r="B80" s="25"/>
      <c r="C80" s="25"/>
      <c r="D80" s="25"/>
      <c r="E80" s="7"/>
      <c r="F80" s="11"/>
      <c r="G80" s="12"/>
      <c r="H80" s="13"/>
    </row>
    <row r="81" spans="1:8" ht="12">
      <c r="A81" s="25"/>
      <c r="B81" s="25"/>
      <c r="C81" s="25"/>
      <c r="D81" s="25"/>
      <c r="E81" s="7"/>
      <c r="F81" s="14"/>
      <c r="G81" s="15"/>
      <c r="H81" s="16"/>
    </row>
    <row r="82" spans="1:8" ht="12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>
      <c r="A84" s="25"/>
      <c r="B84" s="25"/>
      <c r="C84" s="25"/>
      <c r="D84" s="25"/>
      <c r="E84" s="7"/>
      <c r="F84" s="8"/>
      <c r="G84" s="9"/>
      <c r="H84" s="10"/>
    </row>
    <row r="85" spans="1:8" ht="12">
      <c r="A85" s="25"/>
      <c r="B85" s="25"/>
      <c r="C85" s="25"/>
      <c r="D85" s="25"/>
      <c r="E85" s="7"/>
      <c r="F85" s="11"/>
      <c r="G85" s="12"/>
      <c r="H85" s="13"/>
    </row>
    <row r="86" spans="1:8" ht="12">
      <c r="A86" s="25"/>
      <c r="B86" s="25"/>
      <c r="C86" s="25"/>
      <c r="D86" s="25"/>
      <c r="E86" s="7"/>
      <c r="F86" s="11"/>
      <c r="G86" s="12"/>
      <c r="H86" s="13"/>
    </row>
    <row r="87" spans="1:8" ht="12">
      <c r="A87" s="25"/>
      <c r="B87" s="25"/>
      <c r="C87" s="25"/>
      <c r="D87" s="25"/>
      <c r="E87" s="7"/>
      <c r="F87" s="14"/>
      <c r="G87" s="15"/>
      <c r="H87" s="16"/>
    </row>
    <row r="88" spans="1:8" ht="12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>
      <c r="A90" s="25"/>
      <c r="B90" s="25"/>
      <c r="C90" s="25"/>
      <c r="D90" s="25"/>
      <c r="E90" s="7"/>
      <c r="F90" s="8"/>
      <c r="G90" s="9"/>
      <c r="H90" s="10"/>
    </row>
    <row r="91" spans="1:8" ht="12">
      <c r="A91" s="25"/>
      <c r="B91" s="25"/>
      <c r="C91" s="25"/>
      <c r="D91" s="25"/>
      <c r="E91" s="7"/>
      <c r="F91" s="11"/>
      <c r="G91" s="12"/>
      <c r="H91" s="13"/>
    </row>
    <row r="92" spans="1:8" ht="12">
      <c r="A92" s="25"/>
      <c r="B92" s="25"/>
      <c r="C92" s="25"/>
      <c r="D92" s="25"/>
      <c r="E92" s="7"/>
      <c r="F92" s="11"/>
      <c r="G92" s="12"/>
      <c r="H92" s="13"/>
    </row>
    <row r="93" spans="1:8" ht="12">
      <c r="A93" s="25"/>
      <c r="B93" s="25"/>
      <c r="C93" s="25"/>
      <c r="D93" s="25"/>
      <c r="E93" s="7"/>
      <c r="F93" s="14"/>
      <c r="G93" s="15"/>
      <c r="H93" s="16"/>
    </row>
    <row r="94" spans="1:8" ht="12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>
      <c r="A96" s="25"/>
      <c r="B96" s="25"/>
      <c r="C96" s="25"/>
      <c r="D96" s="25"/>
      <c r="E96" s="7"/>
      <c r="F96" s="8"/>
      <c r="G96" s="9"/>
      <c r="H96" s="10"/>
    </row>
    <row r="97" spans="1:8" ht="12">
      <c r="A97" s="25"/>
      <c r="B97" s="25"/>
      <c r="C97" s="25"/>
      <c r="D97" s="25"/>
      <c r="E97" s="7"/>
      <c r="F97" s="11"/>
      <c r="G97" s="12"/>
      <c r="H97" s="13"/>
    </row>
    <row r="98" spans="1:8" ht="12">
      <c r="A98" s="25"/>
      <c r="B98" s="25"/>
      <c r="C98" s="25"/>
      <c r="D98" s="25"/>
      <c r="E98" s="7"/>
      <c r="F98" s="11"/>
      <c r="G98" s="12"/>
      <c r="H98" s="13"/>
    </row>
    <row r="99" spans="1:8" ht="12">
      <c r="A99" s="25"/>
      <c r="B99" s="25"/>
      <c r="C99" s="25"/>
      <c r="D99" s="25"/>
      <c r="E99" s="7"/>
      <c r="F99" s="14"/>
      <c r="G99" s="15"/>
      <c r="H99" s="16"/>
    </row>
    <row r="100" spans="1:8" ht="12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>
      <c r="E102" s="7"/>
      <c r="F102" s="8"/>
      <c r="G102" s="9"/>
      <c r="H102" s="10"/>
    </row>
    <row r="103" spans="5:8" ht="12">
      <c r="E103" s="7"/>
      <c r="F103" s="11"/>
      <c r="G103" s="12"/>
      <c r="H103" s="13"/>
    </row>
    <row r="104" spans="5:8" ht="12">
      <c r="E104" s="7"/>
      <c r="F104" s="11"/>
      <c r="G104" s="12"/>
      <c r="H104" s="13"/>
    </row>
    <row r="105" spans="5:8" ht="12">
      <c r="E105" s="7"/>
      <c r="F105" s="14"/>
      <c r="G105" s="15"/>
      <c r="H105" s="16"/>
    </row>
    <row r="106" spans="5:8" ht="12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>
      <c r="E108" s="7"/>
      <c r="F108" s="8"/>
      <c r="G108" s="9"/>
      <c r="H108" s="10"/>
    </row>
    <row r="109" spans="5:8" ht="12">
      <c r="E109" s="7"/>
      <c r="F109" s="11"/>
      <c r="G109" s="12"/>
      <c r="H109" s="13"/>
    </row>
    <row r="110" spans="5:8" ht="12">
      <c r="E110" s="7"/>
      <c r="F110" s="11"/>
      <c r="G110" s="12"/>
      <c r="H110" s="13"/>
    </row>
    <row r="111" spans="5:8" ht="12">
      <c r="E111" s="7"/>
      <c r="F111" s="14"/>
      <c r="G111" s="15"/>
      <c r="H111" s="16"/>
    </row>
    <row r="112" spans="5:8" ht="12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>
      <c r="E114" s="7"/>
      <c r="F114" s="8"/>
      <c r="G114" s="9"/>
      <c r="H114" s="10"/>
    </row>
    <row r="115" spans="5:8" ht="12">
      <c r="E115" s="7"/>
      <c r="F115" s="11"/>
      <c r="G115" s="12"/>
      <c r="H115" s="13"/>
    </row>
    <row r="116" spans="5:8" ht="12">
      <c r="E116" s="7"/>
      <c r="F116" s="11"/>
      <c r="G116" s="12"/>
      <c r="H116" s="13"/>
    </row>
    <row r="117" spans="5:8" ht="12">
      <c r="E117" s="7"/>
      <c r="F117" s="14"/>
      <c r="G117" s="15"/>
      <c r="H117" s="16"/>
    </row>
    <row r="118" spans="5:8" ht="12.75">
      <c r="E118" s="19" t="s">
        <v>120</v>
      </c>
      <c r="F118" s="20">
        <f>SUM(F45)</f>
        <v>13000000</v>
      </c>
      <c r="G118" s="20">
        <f>SUM(G45)</f>
        <v>0</v>
      </c>
      <c r="H118" s="20">
        <f>SUM(H45)</f>
        <v>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F60" sqref="F60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110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278139000</v>
      </c>
      <c r="G5" s="4">
        <v>297788000</v>
      </c>
      <c r="H5" s="4">
        <v>314306000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77335000</v>
      </c>
      <c r="G7" s="5">
        <f>SUM(G8:G19)</f>
        <v>84384000</v>
      </c>
      <c r="H7" s="5">
        <f>SUM(H8:H19)</f>
        <v>94037000</v>
      </c>
    </row>
    <row r="8" spans="1:8" ht="12.75">
      <c r="A8" s="25"/>
      <c r="B8" s="25"/>
      <c r="C8" s="25"/>
      <c r="D8" s="25"/>
      <c r="E8" s="30" t="s">
        <v>9</v>
      </c>
      <c r="F8" s="12">
        <v>48049000</v>
      </c>
      <c r="G8" s="12">
        <v>52084000</v>
      </c>
      <c r="H8" s="12">
        <v>55037000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29286000</v>
      </c>
      <c r="G11" s="12">
        <v>32300000</v>
      </c>
      <c r="H11" s="12">
        <v>39000000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4389000</v>
      </c>
      <c r="G20" s="4">
        <f>SUM(G21:G29)</f>
        <v>2200000</v>
      </c>
      <c r="H20" s="4">
        <f>SUM(H21:H29)</f>
        <v>2200000</v>
      </c>
    </row>
    <row r="21" spans="1:8" ht="12.75">
      <c r="A21" s="25"/>
      <c r="B21" s="25"/>
      <c r="C21" s="25"/>
      <c r="D21" s="25"/>
      <c r="E21" s="30" t="s">
        <v>22</v>
      </c>
      <c r="F21" s="21">
        <v>2000000</v>
      </c>
      <c r="G21" s="21">
        <v>2200000</v>
      </c>
      <c r="H21" s="21">
        <v>2200000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2389000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359863000</v>
      </c>
      <c r="G30" s="20">
        <f>+G5+G6+G7+G20</f>
        <v>384372000</v>
      </c>
      <c r="H30" s="20">
        <f>+H5+H6+H7+H20</f>
        <v>410543000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43477000</v>
      </c>
      <c r="G32" s="4">
        <f>SUM(G33:G38)</f>
        <v>40819000</v>
      </c>
      <c r="H32" s="4">
        <f>SUM(H33:H38)</f>
        <v>50739000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43477000</v>
      </c>
      <c r="G34" s="12">
        <v>40819000</v>
      </c>
      <c r="H34" s="12">
        <v>50739000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1500000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>
        <v>1500000</v>
      </c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44977000</v>
      </c>
      <c r="G41" s="36">
        <f>+G32+G39</f>
        <v>40819000</v>
      </c>
      <c r="H41" s="36">
        <f>+H32+H39</f>
        <v>50739000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404840000</v>
      </c>
      <c r="G42" s="36">
        <f>+G30+G41</f>
        <v>425191000</v>
      </c>
      <c r="H42" s="36">
        <f>+H30+H41</f>
        <v>461282000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117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119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121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123</v>
      </c>
      <c r="F48" s="8"/>
      <c r="G48" s="9"/>
      <c r="H48" s="10"/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122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5"/>
      <c r="B54" s="25"/>
      <c r="C54" s="25"/>
      <c r="D54" s="25"/>
      <c r="E54" s="7" t="s">
        <v>124</v>
      </c>
      <c r="F54" s="8"/>
      <c r="G54" s="9"/>
      <c r="H54" s="10"/>
    </row>
    <row r="55" spans="1:8" ht="12">
      <c r="A55" s="25"/>
      <c r="B55" s="25"/>
      <c r="C55" s="25"/>
      <c r="D55" s="25"/>
      <c r="E55" s="7"/>
      <c r="F55" s="11"/>
      <c r="G55" s="12"/>
      <c r="H55" s="13"/>
    </row>
    <row r="56" spans="1:8" ht="12">
      <c r="A56" s="25"/>
      <c r="B56" s="25"/>
      <c r="C56" s="25"/>
      <c r="D56" s="25"/>
      <c r="E56" s="7"/>
      <c r="F56" s="11"/>
      <c r="G56" s="12"/>
      <c r="H56" s="13"/>
    </row>
    <row r="57" spans="1:8" ht="12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125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5"/>
      <c r="B60" s="25"/>
      <c r="C60" s="25"/>
      <c r="D60" s="25"/>
      <c r="E60" s="37" t="s">
        <v>126</v>
      </c>
      <c r="F60" s="8"/>
      <c r="G60" s="9"/>
      <c r="H60" s="10"/>
    </row>
    <row r="61" spans="1:8" ht="12">
      <c r="A61" s="25"/>
      <c r="B61" s="25"/>
      <c r="C61" s="25"/>
      <c r="D61" s="25"/>
      <c r="E61" s="7"/>
      <c r="F61" s="11"/>
      <c r="G61" s="12"/>
      <c r="H61" s="13"/>
    </row>
    <row r="62" spans="1:8" ht="12">
      <c r="A62" s="25"/>
      <c r="B62" s="25"/>
      <c r="C62" s="25"/>
      <c r="D62" s="25"/>
      <c r="E62" s="7"/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>
      <c r="A66" s="25"/>
      <c r="B66" s="25"/>
      <c r="C66" s="25"/>
      <c r="D66" s="25"/>
      <c r="E66" s="7"/>
      <c r="F66" s="8"/>
      <c r="G66" s="9"/>
      <c r="H66" s="10"/>
    </row>
    <row r="67" spans="1:8" ht="12">
      <c r="A67" s="25"/>
      <c r="B67" s="25"/>
      <c r="C67" s="25"/>
      <c r="D67" s="25"/>
      <c r="E67" s="7"/>
      <c r="F67" s="11"/>
      <c r="G67" s="12"/>
      <c r="H67" s="13"/>
    </row>
    <row r="68" spans="1:8" ht="12">
      <c r="A68" s="25"/>
      <c r="B68" s="25"/>
      <c r="C68" s="25"/>
      <c r="D68" s="25"/>
      <c r="E68" s="7"/>
      <c r="F68" s="11"/>
      <c r="G68" s="12"/>
      <c r="H68" s="13"/>
    </row>
    <row r="69" spans="1:8" ht="12">
      <c r="A69" s="25"/>
      <c r="B69" s="25"/>
      <c r="C69" s="25"/>
      <c r="D69" s="25"/>
      <c r="E69" s="7"/>
      <c r="F69" s="14"/>
      <c r="G69" s="15"/>
      <c r="H69" s="16"/>
    </row>
    <row r="70" spans="1:8" ht="12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>
      <c r="A72" s="25"/>
      <c r="B72" s="25"/>
      <c r="C72" s="25"/>
      <c r="D72" s="25"/>
      <c r="E72" s="7"/>
      <c r="F72" s="8"/>
      <c r="G72" s="9"/>
      <c r="H72" s="10"/>
    </row>
    <row r="73" spans="1:8" ht="12">
      <c r="A73" s="25"/>
      <c r="B73" s="25"/>
      <c r="C73" s="25"/>
      <c r="D73" s="25"/>
      <c r="E73" s="7"/>
      <c r="F73" s="11"/>
      <c r="G73" s="12"/>
      <c r="H73" s="13"/>
    </row>
    <row r="74" spans="1:8" ht="12">
      <c r="A74" s="25"/>
      <c r="B74" s="25"/>
      <c r="C74" s="25"/>
      <c r="D74" s="25"/>
      <c r="E74" s="7"/>
      <c r="F74" s="11"/>
      <c r="G74" s="12"/>
      <c r="H74" s="13"/>
    </row>
    <row r="75" spans="1:8" ht="12">
      <c r="A75" s="25"/>
      <c r="B75" s="25"/>
      <c r="C75" s="25"/>
      <c r="D75" s="25"/>
      <c r="E75" s="7"/>
      <c r="F75" s="14"/>
      <c r="G75" s="15"/>
      <c r="H75" s="16"/>
    </row>
    <row r="76" spans="1:8" ht="12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>
      <c r="A78" s="25"/>
      <c r="B78" s="25"/>
      <c r="C78" s="25"/>
      <c r="D78" s="25"/>
      <c r="E78" s="7"/>
      <c r="F78" s="8"/>
      <c r="G78" s="9"/>
      <c r="H78" s="10"/>
    </row>
    <row r="79" spans="1:8" ht="12">
      <c r="A79" s="25"/>
      <c r="B79" s="25"/>
      <c r="C79" s="25"/>
      <c r="D79" s="25"/>
      <c r="E79" s="7"/>
      <c r="F79" s="11"/>
      <c r="G79" s="12"/>
      <c r="H79" s="13"/>
    </row>
    <row r="80" spans="1:8" ht="12">
      <c r="A80" s="25"/>
      <c r="B80" s="25"/>
      <c r="C80" s="25"/>
      <c r="D80" s="25"/>
      <c r="E80" s="7"/>
      <c r="F80" s="11"/>
      <c r="G80" s="12"/>
      <c r="H80" s="13"/>
    </row>
    <row r="81" spans="1:8" ht="12">
      <c r="A81" s="25"/>
      <c r="B81" s="25"/>
      <c r="C81" s="25"/>
      <c r="D81" s="25"/>
      <c r="E81" s="7"/>
      <c r="F81" s="14"/>
      <c r="G81" s="15"/>
      <c r="H81" s="16"/>
    </row>
    <row r="82" spans="1:8" ht="12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>
      <c r="A84" s="25"/>
      <c r="B84" s="25"/>
      <c r="C84" s="25"/>
      <c r="D84" s="25"/>
      <c r="E84" s="7"/>
      <c r="F84" s="8"/>
      <c r="G84" s="9"/>
      <c r="H84" s="10"/>
    </row>
    <row r="85" spans="1:8" ht="12">
      <c r="A85" s="25"/>
      <c r="B85" s="25"/>
      <c r="C85" s="25"/>
      <c r="D85" s="25"/>
      <c r="E85" s="7"/>
      <c r="F85" s="11"/>
      <c r="G85" s="12"/>
      <c r="H85" s="13"/>
    </row>
    <row r="86" spans="1:8" ht="12">
      <c r="A86" s="25"/>
      <c r="B86" s="25"/>
      <c r="C86" s="25"/>
      <c r="D86" s="25"/>
      <c r="E86" s="7"/>
      <c r="F86" s="11"/>
      <c r="G86" s="12"/>
      <c r="H86" s="13"/>
    </row>
    <row r="87" spans="1:8" ht="12">
      <c r="A87" s="25"/>
      <c r="B87" s="25"/>
      <c r="C87" s="25"/>
      <c r="D87" s="25"/>
      <c r="E87" s="7"/>
      <c r="F87" s="14"/>
      <c r="G87" s="15"/>
      <c r="H87" s="16"/>
    </row>
    <row r="88" spans="1:8" ht="12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>
      <c r="A90" s="25"/>
      <c r="B90" s="25"/>
      <c r="C90" s="25"/>
      <c r="D90" s="25"/>
      <c r="E90" s="7"/>
      <c r="F90" s="8"/>
      <c r="G90" s="9"/>
      <c r="H90" s="10"/>
    </row>
    <row r="91" spans="1:8" ht="12">
      <c r="A91" s="25"/>
      <c r="B91" s="25"/>
      <c r="C91" s="25"/>
      <c r="D91" s="25"/>
      <c r="E91" s="7"/>
      <c r="F91" s="11"/>
      <c r="G91" s="12"/>
      <c r="H91" s="13"/>
    </row>
    <row r="92" spans="1:8" ht="12">
      <c r="A92" s="25"/>
      <c r="B92" s="25"/>
      <c r="C92" s="25"/>
      <c r="D92" s="25"/>
      <c r="E92" s="7"/>
      <c r="F92" s="11"/>
      <c r="G92" s="12"/>
      <c r="H92" s="13"/>
    </row>
    <row r="93" spans="1:8" ht="12">
      <c r="A93" s="25"/>
      <c r="B93" s="25"/>
      <c r="C93" s="25"/>
      <c r="D93" s="25"/>
      <c r="E93" s="7"/>
      <c r="F93" s="14"/>
      <c r="G93" s="15"/>
      <c r="H93" s="16"/>
    </row>
    <row r="94" spans="1:8" ht="12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>
      <c r="A96" s="25"/>
      <c r="B96" s="25"/>
      <c r="C96" s="25"/>
      <c r="D96" s="25"/>
      <c r="E96" s="7"/>
      <c r="F96" s="8"/>
      <c r="G96" s="9"/>
      <c r="H96" s="10"/>
    </row>
    <row r="97" spans="1:8" ht="12">
      <c r="A97" s="25"/>
      <c r="B97" s="25"/>
      <c r="C97" s="25"/>
      <c r="D97" s="25"/>
      <c r="E97" s="7"/>
      <c r="F97" s="11"/>
      <c r="G97" s="12"/>
      <c r="H97" s="13"/>
    </row>
    <row r="98" spans="1:8" ht="12">
      <c r="A98" s="25"/>
      <c r="B98" s="25"/>
      <c r="C98" s="25"/>
      <c r="D98" s="25"/>
      <c r="E98" s="7"/>
      <c r="F98" s="11"/>
      <c r="G98" s="12"/>
      <c r="H98" s="13"/>
    </row>
    <row r="99" spans="1:8" ht="12">
      <c r="A99" s="25"/>
      <c r="B99" s="25"/>
      <c r="C99" s="25"/>
      <c r="D99" s="25"/>
      <c r="E99" s="7"/>
      <c r="F99" s="14"/>
      <c r="G99" s="15"/>
      <c r="H99" s="16"/>
    </row>
    <row r="100" spans="1:8" ht="12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>
      <c r="E102" s="7"/>
      <c r="F102" s="8"/>
      <c r="G102" s="9"/>
      <c r="H102" s="10"/>
    </row>
    <row r="103" spans="5:8" ht="12">
      <c r="E103" s="7"/>
      <c r="F103" s="11"/>
      <c r="G103" s="12"/>
      <c r="H103" s="13"/>
    </row>
    <row r="104" spans="5:8" ht="12">
      <c r="E104" s="7"/>
      <c r="F104" s="11"/>
      <c r="G104" s="12"/>
      <c r="H104" s="13"/>
    </row>
    <row r="105" spans="5:8" ht="12">
      <c r="E105" s="7"/>
      <c r="F105" s="14"/>
      <c r="G105" s="15"/>
      <c r="H105" s="16"/>
    </row>
    <row r="106" spans="5:8" ht="12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>
      <c r="E108" s="7"/>
      <c r="F108" s="8"/>
      <c r="G108" s="9"/>
      <c r="H108" s="10"/>
    </row>
    <row r="109" spans="5:8" ht="12">
      <c r="E109" s="7"/>
      <c r="F109" s="11"/>
      <c r="G109" s="12"/>
      <c r="H109" s="13"/>
    </row>
    <row r="110" spans="5:8" ht="12">
      <c r="E110" s="7"/>
      <c r="F110" s="11"/>
      <c r="G110" s="12"/>
      <c r="H110" s="13"/>
    </row>
    <row r="111" spans="5:8" ht="12">
      <c r="E111" s="7"/>
      <c r="F111" s="14"/>
      <c r="G111" s="15"/>
      <c r="H111" s="16"/>
    </row>
    <row r="112" spans="5:8" ht="12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>
      <c r="E114" s="7"/>
      <c r="F114" s="8"/>
      <c r="G114" s="9"/>
      <c r="H114" s="10"/>
    </row>
    <row r="115" spans="5:8" ht="12">
      <c r="E115" s="7"/>
      <c r="F115" s="11"/>
      <c r="G115" s="12"/>
      <c r="H115" s="13"/>
    </row>
    <row r="116" spans="5:8" ht="12">
      <c r="E116" s="7"/>
      <c r="F116" s="11"/>
      <c r="G116" s="12"/>
      <c r="H116" s="13"/>
    </row>
    <row r="117" spans="5:8" ht="12">
      <c r="E117" s="7"/>
      <c r="F117" s="14"/>
      <c r="G117" s="15"/>
      <c r="H117" s="16"/>
    </row>
    <row r="118" spans="5:8" ht="12.75">
      <c r="E118" s="19" t="s">
        <v>120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49">
      <selection activeCell="F60" sqref="F60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111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129512000</v>
      </c>
      <c r="G5" s="4">
        <v>137251000</v>
      </c>
      <c r="H5" s="4">
        <v>143374000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44915000</v>
      </c>
      <c r="G7" s="5">
        <f>SUM(G8:G19)</f>
        <v>46067000</v>
      </c>
      <c r="H7" s="5">
        <f>SUM(H8:H19)</f>
        <v>52336000</v>
      </c>
    </row>
    <row r="8" spans="1:8" ht="12.75">
      <c r="A8" s="25"/>
      <c r="B8" s="25"/>
      <c r="C8" s="25"/>
      <c r="D8" s="25"/>
      <c r="E8" s="30" t="s">
        <v>9</v>
      </c>
      <c r="F8" s="12">
        <v>27005000</v>
      </c>
      <c r="G8" s="12">
        <v>29067000</v>
      </c>
      <c r="H8" s="12">
        <v>30576000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17910000</v>
      </c>
      <c r="G11" s="12">
        <v>17000000</v>
      </c>
      <c r="H11" s="12">
        <v>21760000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5174000</v>
      </c>
      <c r="G20" s="4">
        <f>SUM(G21:G29)</f>
        <v>2800000</v>
      </c>
      <c r="H20" s="4">
        <f>SUM(H21:H29)</f>
        <v>2800000</v>
      </c>
    </row>
    <row r="21" spans="1:8" ht="12.75">
      <c r="A21" s="25"/>
      <c r="B21" s="25"/>
      <c r="C21" s="25"/>
      <c r="D21" s="25"/>
      <c r="E21" s="30" t="s">
        <v>22</v>
      </c>
      <c r="F21" s="21">
        <v>2800000</v>
      </c>
      <c r="G21" s="21">
        <v>2800000</v>
      </c>
      <c r="H21" s="21">
        <v>2800000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2374000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179601000</v>
      </c>
      <c r="G30" s="20">
        <f>+G5+G6+G7+G20</f>
        <v>186118000</v>
      </c>
      <c r="H30" s="20">
        <f>+H5+H6+H7+H20</f>
        <v>198510000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20826000</v>
      </c>
      <c r="G32" s="4">
        <f>SUM(G33:G38)</f>
        <v>22549000</v>
      </c>
      <c r="H32" s="4">
        <f>SUM(H33:H38)</f>
        <v>23053000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20826000</v>
      </c>
      <c r="G34" s="12">
        <v>22549000</v>
      </c>
      <c r="H34" s="12">
        <v>23053000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20826000</v>
      </c>
      <c r="G41" s="36">
        <f>+G32+G39</f>
        <v>22549000</v>
      </c>
      <c r="H41" s="36">
        <f>+H32+H39</f>
        <v>23053000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200427000</v>
      </c>
      <c r="G42" s="36">
        <f>+G30+G41</f>
        <v>208667000</v>
      </c>
      <c r="H42" s="36">
        <f>+H30+H41</f>
        <v>221563000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117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119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121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123</v>
      </c>
      <c r="F48" s="8"/>
      <c r="G48" s="9"/>
      <c r="H48" s="10"/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122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5"/>
      <c r="B54" s="25"/>
      <c r="C54" s="25"/>
      <c r="D54" s="25"/>
      <c r="E54" s="7" t="s">
        <v>124</v>
      </c>
      <c r="F54" s="8"/>
      <c r="G54" s="9"/>
      <c r="H54" s="10"/>
    </row>
    <row r="55" spans="1:8" ht="12">
      <c r="A55" s="25"/>
      <c r="B55" s="25"/>
      <c r="C55" s="25"/>
      <c r="D55" s="25"/>
      <c r="E55" s="7"/>
      <c r="F55" s="11"/>
      <c r="G55" s="12"/>
      <c r="H55" s="13"/>
    </row>
    <row r="56" spans="1:8" ht="12">
      <c r="A56" s="25"/>
      <c r="B56" s="25"/>
      <c r="C56" s="25"/>
      <c r="D56" s="25"/>
      <c r="E56" s="7"/>
      <c r="F56" s="11"/>
      <c r="G56" s="12"/>
      <c r="H56" s="13"/>
    </row>
    <row r="57" spans="1:8" ht="12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125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5"/>
      <c r="B60" s="25"/>
      <c r="C60" s="25"/>
      <c r="D60" s="25"/>
      <c r="E60" s="37" t="s">
        <v>126</v>
      </c>
      <c r="F60" s="8"/>
      <c r="G60" s="9"/>
      <c r="H60" s="10"/>
    </row>
    <row r="61" spans="1:8" ht="12">
      <c r="A61" s="25"/>
      <c r="B61" s="25"/>
      <c r="C61" s="25"/>
      <c r="D61" s="25"/>
      <c r="E61" s="7"/>
      <c r="F61" s="11"/>
      <c r="G61" s="12"/>
      <c r="H61" s="13"/>
    </row>
    <row r="62" spans="1:8" ht="12">
      <c r="A62" s="25"/>
      <c r="B62" s="25"/>
      <c r="C62" s="25"/>
      <c r="D62" s="25"/>
      <c r="E62" s="7"/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>
      <c r="A66" s="25"/>
      <c r="B66" s="25"/>
      <c r="C66" s="25"/>
      <c r="D66" s="25"/>
      <c r="E66" s="7"/>
      <c r="F66" s="8"/>
      <c r="G66" s="9"/>
      <c r="H66" s="10"/>
    </row>
    <row r="67" spans="1:8" ht="12">
      <c r="A67" s="25"/>
      <c r="B67" s="25"/>
      <c r="C67" s="25"/>
      <c r="D67" s="25"/>
      <c r="E67" s="7"/>
      <c r="F67" s="11"/>
      <c r="G67" s="12"/>
      <c r="H67" s="13"/>
    </row>
    <row r="68" spans="1:8" ht="12">
      <c r="A68" s="25"/>
      <c r="B68" s="25"/>
      <c r="C68" s="25"/>
      <c r="D68" s="25"/>
      <c r="E68" s="7"/>
      <c r="F68" s="11"/>
      <c r="G68" s="12"/>
      <c r="H68" s="13"/>
    </row>
    <row r="69" spans="1:8" ht="12">
      <c r="A69" s="25"/>
      <c r="B69" s="25"/>
      <c r="C69" s="25"/>
      <c r="D69" s="25"/>
      <c r="E69" s="7"/>
      <c r="F69" s="14"/>
      <c r="G69" s="15"/>
      <c r="H69" s="16"/>
    </row>
    <row r="70" spans="1:8" ht="12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>
      <c r="A72" s="25"/>
      <c r="B72" s="25"/>
      <c r="C72" s="25"/>
      <c r="D72" s="25"/>
      <c r="E72" s="7"/>
      <c r="F72" s="8"/>
      <c r="G72" s="9"/>
      <c r="H72" s="10"/>
    </row>
    <row r="73" spans="1:8" ht="12">
      <c r="A73" s="25"/>
      <c r="B73" s="25"/>
      <c r="C73" s="25"/>
      <c r="D73" s="25"/>
      <c r="E73" s="7"/>
      <c r="F73" s="11"/>
      <c r="G73" s="12"/>
      <c r="H73" s="13"/>
    </row>
    <row r="74" spans="1:8" ht="12">
      <c r="A74" s="25"/>
      <c r="B74" s="25"/>
      <c r="C74" s="25"/>
      <c r="D74" s="25"/>
      <c r="E74" s="7"/>
      <c r="F74" s="11"/>
      <c r="G74" s="12"/>
      <c r="H74" s="13"/>
    </row>
    <row r="75" spans="1:8" ht="12">
      <c r="A75" s="25"/>
      <c r="B75" s="25"/>
      <c r="C75" s="25"/>
      <c r="D75" s="25"/>
      <c r="E75" s="7"/>
      <c r="F75" s="14"/>
      <c r="G75" s="15"/>
      <c r="H75" s="16"/>
    </row>
    <row r="76" spans="1:8" ht="12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>
      <c r="A78" s="25"/>
      <c r="B78" s="25"/>
      <c r="C78" s="25"/>
      <c r="D78" s="25"/>
      <c r="E78" s="7"/>
      <c r="F78" s="8"/>
      <c r="G78" s="9"/>
      <c r="H78" s="10"/>
    </row>
    <row r="79" spans="1:8" ht="12">
      <c r="A79" s="25"/>
      <c r="B79" s="25"/>
      <c r="C79" s="25"/>
      <c r="D79" s="25"/>
      <c r="E79" s="7"/>
      <c r="F79" s="11"/>
      <c r="G79" s="12"/>
      <c r="H79" s="13"/>
    </row>
    <row r="80" spans="1:8" ht="12">
      <c r="A80" s="25"/>
      <c r="B80" s="25"/>
      <c r="C80" s="25"/>
      <c r="D80" s="25"/>
      <c r="E80" s="7"/>
      <c r="F80" s="11"/>
      <c r="G80" s="12"/>
      <c r="H80" s="13"/>
    </row>
    <row r="81" spans="1:8" ht="12">
      <c r="A81" s="25"/>
      <c r="B81" s="25"/>
      <c r="C81" s="25"/>
      <c r="D81" s="25"/>
      <c r="E81" s="7"/>
      <c r="F81" s="14"/>
      <c r="G81" s="15"/>
      <c r="H81" s="16"/>
    </row>
    <row r="82" spans="1:8" ht="12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>
      <c r="A84" s="25"/>
      <c r="B84" s="25"/>
      <c r="C84" s="25"/>
      <c r="D84" s="25"/>
      <c r="E84" s="7"/>
      <c r="F84" s="8"/>
      <c r="G84" s="9"/>
      <c r="H84" s="10"/>
    </row>
    <row r="85" spans="1:8" ht="12">
      <c r="A85" s="25"/>
      <c r="B85" s="25"/>
      <c r="C85" s="25"/>
      <c r="D85" s="25"/>
      <c r="E85" s="7"/>
      <c r="F85" s="11"/>
      <c r="G85" s="12"/>
      <c r="H85" s="13"/>
    </row>
    <row r="86" spans="1:8" ht="12">
      <c r="A86" s="25"/>
      <c r="B86" s="25"/>
      <c r="C86" s="25"/>
      <c r="D86" s="25"/>
      <c r="E86" s="7"/>
      <c r="F86" s="11"/>
      <c r="G86" s="12"/>
      <c r="H86" s="13"/>
    </row>
    <row r="87" spans="1:8" ht="12">
      <c r="A87" s="25"/>
      <c r="B87" s="25"/>
      <c r="C87" s="25"/>
      <c r="D87" s="25"/>
      <c r="E87" s="7"/>
      <c r="F87" s="14"/>
      <c r="G87" s="15"/>
      <c r="H87" s="16"/>
    </row>
    <row r="88" spans="1:8" ht="12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>
      <c r="A90" s="25"/>
      <c r="B90" s="25"/>
      <c r="C90" s="25"/>
      <c r="D90" s="25"/>
      <c r="E90" s="7"/>
      <c r="F90" s="8"/>
      <c r="G90" s="9"/>
      <c r="H90" s="10"/>
    </row>
    <row r="91" spans="1:8" ht="12">
      <c r="A91" s="25"/>
      <c r="B91" s="25"/>
      <c r="C91" s="25"/>
      <c r="D91" s="25"/>
      <c r="E91" s="7"/>
      <c r="F91" s="11"/>
      <c r="G91" s="12"/>
      <c r="H91" s="13"/>
    </row>
    <row r="92" spans="1:8" ht="12">
      <c r="A92" s="25"/>
      <c r="B92" s="25"/>
      <c r="C92" s="25"/>
      <c r="D92" s="25"/>
      <c r="E92" s="7"/>
      <c r="F92" s="11"/>
      <c r="G92" s="12"/>
      <c r="H92" s="13"/>
    </row>
    <row r="93" spans="1:8" ht="12">
      <c r="A93" s="25"/>
      <c r="B93" s="25"/>
      <c r="C93" s="25"/>
      <c r="D93" s="25"/>
      <c r="E93" s="7"/>
      <c r="F93" s="14"/>
      <c r="G93" s="15"/>
      <c r="H93" s="16"/>
    </row>
    <row r="94" spans="1:8" ht="12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>
      <c r="A96" s="25"/>
      <c r="B96" s="25"/>
      <c r="C96" s="25"/>
      <c r="D96" s="25"/>
      <c r="E96" s="7"/>
      <c r="F96" s="8"/>
      <c r="G96" s="9"/>
      <c r="H96" s="10"/>
    </row>
    <row r="97" spans="1:8" ht="12">
      <c r="A97" s="25"/>
      <c r="B97" s="25"/>
      <c r="C97" s="25"/>
      <c r="D97" s="25"/>
      <c r="E97" s="7"/>
      <c r="F97" s="11"/>
      <c r="G97" s="12"/>
      <c r="H97" s="13"/>
    </row>
    <row r="98" spans="1:8" ht="12">
      <c r="A98" s="25"/>
      <c r="B98" s="25"/>
      <c r="C98" s="25"/>
      <c r="D98" s="25"/>
      <c r="E98" s="7"/>
      <c r="F98" s="11"/>
      <c r="G98" s="12"/>
      <c r="H98" s="13"/>
    </row>
    <row r="99" spans="1:8" ht="12">
      <c r="A99" s="25"/>
      <c r="B99" s="25"/>
      <c r="C99" s="25"/>
      <c r="D99" s="25"/>
      <c r="E99" s="7"/>
      <c r="F99" s="14"/>
      <c r="G99" s="15"/>
      <c r="H99" s="16"/>
    </row>
    <row r="100" spans="1:8" ht="12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>
      <c r="E102" s="7"/>
      <c r="F102" s="8"/>
      <c r="G102" s="9"/>
      <c r="H102" s="10"/>
    </row>
    <row r="103" spans="5:8" ht="12">
      <c r="E103" s="7"/>
      <c r="F103" s="11"/>
      <c r="G103" s="12"/>
      <c r="H103" s="13"/>
    </row>
    <row r="104" spans="5:8" ht="12">
      <c r="E104" s="7"/>
      <c r="F104" s="11"/>
      <c r="G104" s="12"/>
      <c r="H104" s="13"/>
    </row>
    <row r="105" spans="5:8" ht="12">
      <c r="E105" s="7"/>
      <c r="F105" s="14"/>
      <c r="G105" s="15"/>
      <c r="H105" s="16"/>
    </row>
    <row r="106" spans="5:8" ht="12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>
      <c r="E108" s="7"/>
      <c r="F108" s="8"/>
      <c r="G108" s="9"/>
      <c r="H108" s="10"/>
    </row>
    <row r="109" spans="5:8" ht="12">
      <c r="E109" s="7"/>
      <c r="F109" s="11"/>
      <c r="G109" s="12"/>
      <c r="H109" s="13"/>
    </row>
    <row r="110" spans="5:8" ht="12">
      <c r="E110" s="7"/>
      <c r="F110" s="11"/>
      <c r="G110" s="12"/>
      <c r="H110" s="13"/>
    </row>
    <row r="111" spans="5:8" ht="12">
      <c r="E111" s="7"/>
      <c r="F111" s="14"/>
      <c r="G111" s="15"/>
      <c r="H111" s="16"/>
    </row>
    <row r="112" spans="5:8" ht="12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>
      <c r="E114" s="7"/>
      <c r="F114" s="8"/>
      <c r="G114" s="9"/>
      <c r="H114" s="10"/>
    </row>
    <row r="115" spans="5:8" ht="12">
      <c r="E115" s="7"/>
      <c r="F115" s="11"/>
      <c r="G115" s="12"/>
      <c r="H115" s="13"/>
    </row>
    <row r="116" spans="5:8" ht="12">
      <c r="E116" s="7"/>
      <c r="F116" s="11"/>
      <c r="G116" s="12"/>
      <c r="H116" s="13"/>
    </row>
    <row r="117" spans="5:8" ht="12">
      <c r="E117" s="7"/>
      <c r="F117" s="14"/>
      <c r="G117" s="15"/>
      <c r="H117" s="16"/>
    </row>
    <row r="118" spans="5:8" ht="12.75">
      <c r="E118" s="19" t="s">
        <v>120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64">
      <selection activeCell="F60" sqref="F60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42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96607000</v>
      </c>
      <c r="G5" s="4">
        <v>103110000</v>
      </c>
      <c r="H5" s="4">
        <v>109007000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27495000</v>
      </c>
      <c r="G7" s="5">
        <f>SUM(G8:G19)</f>
        <v>36948000</v>
      </c>
      <c r="H7" s="5">
        <f>SUM(H8:H19)</f>
        <v>39339000</v>
      </c>
    </row>
    <row r="8" spans="1:8" ht="12.75">
      <c r="A8" s="25"/>
      <c r="B8" s="25"/>
      <c r="C8" s="25"/>
      <c r="D8" s="25"/>
      <c r="E8" s="30" t="s">
        <v>9</v>
      </c>
      <c r="F8" s="12">
        <v>20495000</v>
      </c>
      <c r="G8" s="12">
        <v>21948000</v>
      </c>
      <c r="H8" s="12">
        <v>23011000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>
        <v>3000000</v>
      </c>
      <c r="H11" s="12">
        <v>4800000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7000000</v>
      </c>
      <c r="G16" s="12">
        <v>12000000</v>
      </c>
      <c r="H16" s="12">
        <v>11528000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4186000</v>
      </c>
      <c r="G20" s="4">
        <f>SUM(G21:G29)</f>
        <v>3200000</v>
      </c>
      <c r="H20" s="4">
        <f>SUM(H21:H29)</f>
        <v>3300000</v>
      </c>
    </row>
    <row r="21" spans="1:8" ht="12.75">
      <c r="A21" s="25"/>
      <c r="B21" s="25"/>
      <c r="C21" s="25"/>
      <c r="D21" s="25"/>
      <c r="E21" s="30" t="s">
        <v>22</v>
      </c>
      <c r="F21" s="21">
        <v>3000000</v>
      </c>
      <c r="G21" s="21">
        <v>3200000</v>
      </c>
      <c r="H21" s="21">
        <v>3300000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1186000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128288000</v>
      </c>
      <c r="G30" s="20">
        <f>+G5+G6+G7+G20</f>
        <v>143258000</v>
      </c>
      <c r="H30" s="20">
        <f>+H5+H6+H7+H20</f>
        <v>151646000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37966000</v>
      </c>
      <c r="G32" s="4">
        <f>SUM(G33:G38)</f>
        <v>59535000</v>
      </c>
      <c r="H32" s="4">
        <f>SUM(H33:H38)</f>
        <v>39117000</v>
      </c>
    </row>
    <row r="33" spans="1:8" ht="12.75">
      <c r="A33" s="25"/>
      <c r="B33" s="25"/>
      <c r="C33" s="25"/>
      <c r="D33" s="25"/>
      <c r="E33" s="30" t="s">
        <v>16</v>
      </c>
      <c r="F33" s="12">
        <v>37000000</v>
      </c>
      <c r="G33" s="12">
        <v>57000000</v>
      </c>
      <c r="H33" s="12">
        <v>37935000</v>
      </c>
    </row>
    <row r="34" spans="1:8" ht="12.75">
      <c r="A34" s="25"/>
      <c r="B34" s="25"/>
      <c r="C34" s="25"/>
      <c r="D34" s="25"/>
      <c r="E34" s="30" t="s">
        <v>34</v>
      </c>
      <c r="F34" s="12">
        <v>966000</v>
      </c>
      <c r="G34" s="12">
        <v>2535000</v>
      </c>
      <c r="H34" s="12">
        <v>1182000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1600000</v>
      </c>
      <c r="G39" s="4">
        <f>SUM(G40:G40)</f>
        <v>1500000</v>
      </c>
      <c r="H39" s="4">
        <f>SUM(H40:H40)</f>
        <v>1000000</v>
      </c>
    </row>
    <row r="40" spans="1:8" ht="12.75">
      <c r="A40" s="25"/>
      <c r="B40" s="25"/>
      <c r="C40" s="25"/>
      <c r="D40" s="25"/>
      <c r="E40" s="30" t="s">
        <v>23</v>
      </c>
      <c r="F40" s="21">
        <v>1600000</v>
      </c>
      <c r="G40" s="21">
        <v>1500000</v>
      </c>
      <c r="H40" s="21">
        <v>1000000</v>
      </c>
    </row>
    <row r="41" spans="1:8" ht="13.5">
      <c r="A41" s="25"/>
      <c r="B41" s="25"/>
      <c r="C41" s="25"/>
      <c r="D41" s="25"/>
      <c r="E41" s="33" t="s">
        <v>38</v>
      </c>
      <c r="F41" s="36">
        <f>+F32+F39</f>
        <v>39566000</v>
      </c>
      <c r="G41" s="36">
        <f>+G32+G39</f>
        <v>61035000</v>
      </c>
      <c r="H41" s="36">
        <f>+H32+H39</f>
        <v>40117000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167854000</v>
      </c>
      <c r="G42" s="36">
        <f>+G30+G41</f>
        <v>204293000</v>
      </c>
      <c r="H42" s="36">
        <f>+H30+H41</f>
        <v>191763000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117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119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121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123</v>
      </c>
      <c r="F48" s="8"/>
      <c r="G48" s="9"/>
      <c r="H48" s="10"/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122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5"/>
      <c r="B54" s="25"/>
      <c r="C54" s="25"/>
      <c r="D54" s="25"/>
      <c r="E54" s="7" t="s">
        <v>124</v>
      </c>
      <c r="F54" s="8"/>
      <c r="G54" s="9"/>
      <c r="H54" s="10"/>
    </row>
    <row r="55" spans="1:8" ht="12">
      <c r="A55" s="25"/>
      <c r="B55" s="25"/>
      <c r="C55" s="25"/>
      <c r="D55" s="25"/>
      <c r="E55" s="7"/>
      <c r="F55" s="11"/>
      <c r="G55" s="12"/>
      <c r="H55" s="13"/>
    </row>
    <row r="56" spans="1:8" ht="12">
      <c r="A56" s="25"/>
      <c r="B56" s="25"/>
      <c r="C56" s="25"/>
      <c r="D56" s="25"/>
      <c r="E56" s="7"/>
      <c r="F56" s="11"/>
      <c r="G56" s="12"/>
      <c r="H56" s="13"/>
    </row>
    <row r="57" spans="1:8" ht="12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125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5"/>
      <c r="B60" s="25"/>
      <c r="C60" s="25"/>
      <c r="D60" s="25"/>
      <c r="E60" s="37" t="s">
        <v>126</v>
      </c>
      <c r="F60" s="8"/>
      <c r="G60" s="9"/>
      <c r="H60" s="10"/>
    </row>
    <row r="61" spans="1:8" ht="12">
      <c r="A61" s="25"/>
      <c r="B61" s="25"/>
      <c r="C61" s="25"/>
      <c r="D61" s="25"/>
      <c r="E61" s="7"/>
      <c r="F61" s="11"/>
      <c r="G61" s="12"/>
      <c r="H61" s="13"/>
    </row>
    <row r="62" spans="1:8" ht="12">
      <c r="A62" s="25"/>
      <c r="B62" s="25"/>
      <c r="C62" s="25"/>
      <c r="D62" s="25"/>
      <c r="E62" s="7"/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>
      <c r="A66" s="25"/>
      <c r="B66" s="25"/>
      <c r="C66" s="25"/>
      <c r="D66" s="25"/>
      <c r="E66" s="7"/>
      <c r="F66" s="8"/>
      <c r="G66" s="9"/>
      <c r="H66" s="10"/>
    </row>
    <row r="67" spans="1:8" ht="12">
      <c r="A67" s="25"/>
      <c r="B67" s="25"/>
      <c r="C67" s="25"/>
      <c r="D67" s="25"/>
      <c r="E67" s="7"/>
      <c r="F67" s="11"/>
      <c r="G67" s="12"/>
      <c r="H67" s="13"/>
    </row>
    <row r="68" spans="1:8" ht="12">
      <c r="A68" s="25"/>
      <c r="B68" s="25"/>
      <c r="C68" s="25"/>
      <c r="D68" s="25"/>
      <c r="E68" s="7"/>
      <c r="F68" s="11"/>
      <c r="G68" s="12"/>
      <c r="H68" s="13"/>
    </row>
    <row r="69" spans="1:8" ht="12">
      <c r="A69" s="25"/>
      <c r="B69" s="25"/>
      <c r="C69" s="25"/>
      <c r="D69" s="25"/>
      <c r="E69" s="7"/>
      <c r="F69" s="14"/>
      <c r="G69" s="15"/>
      <c r="H69" s="16"/>
    </row>
    <row r="70" spans="1:8" ht="12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>
      <c r="A72" s="25"/>
      <c r="B72" s="25"/>
      <c r="C72" s="25"/>
      <c r="D72" s="25"/>
      <c r="E72" s="7"/>
      <c r="F72" s="8"/>
      <c r="G72" s="9"/>
      <c r="H72" s="10"/>
    </row>
    <row r="73" spans="1:8" ht="12">
      <c r="A73" s="25"/>
      <c r="B73" s="25"/>
      <c r="C73" s="25"/>
      <c r="D73" s="25"/>
      <c r="E73" s="7"/>
      <c r="F73" s="11"/>
      <c r="G73" s="12"/>
      <c r="H73" s="13"/>
    </row>
    <row r="74" spans="1:8" ht="12">
      <c r="A74" s="25"/>
      <c r="B74" s="25"/>
      <c r="C74" s="25"/>
      <c r="D74" s="25"/>
      <c r="E74" s="7"/>
      <c r="F74" s="11"/>
      <c r="G74" s="12"/>
      <c r="H74" s="13"/>
    </row>
    <row r="75" spans="1:8" ht="12">
      <c r="A75" s="25"/>
      <c r="B75" s="25"/>
      <c r="C75" s="25"/>
      <c r="D75" s="25"/>
      <c r="E75" s="7"/>
      <c r="F75" s="14"/>
      <c r="G75" s="15"/>
      <c r="H75" s="16"/>
    </row>
    <row r="76" spans="1:8" ht="12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>
      <c r="A78" s="25"/>
      <c r="B78" s="25"/>
      <c r="C78" s="25"/>
      <c r="D78" s="25"/>
      <c r="E78" s="7"/>
      <c r="F78" s="8"/>
      <c r="G78" s="9"/>
      <c r="H78" s="10"/>
    </row>
    <row r="79" spans="1:8" ht="12">
      <c r="A79" s="25"/>
      <c r="B79" s="25"/>
      <c r="C79" s="25"/>
      <c r="D79" s="25"/>
      <c r="E79" s="7"/>
      <c r="F79" s="11"/>
      <c r="G79" s="12"/>
      <c r="H79" s="13"/>
    </row>
    <row r="80" spans="1:8" ht="12">
      <c r="A80" s="25"/>
      <c r="B80" s="25"/>
      <c r="C80" s="25"/>
      <c r="D80" s="25"/>
      <c r="E80" s="7"/>
      <c r="F80" s="11"/>
      <c r="G80" s="12"/>
      <c r="H80" s="13"/>
    </row>
    <row r="81" spans="1:8" ht="12">
      <c r="A81" s="25"/>
      <c r="B81" s="25"/>
      <c r="C81" s="25"/>
      <c r="D81" s="25"/>
      <c r="E81" s="7"/>
      <c r="F81" s="14"/>
      <c r="G81" s="15"/>
      <c r="H81" s="16"/>
    </row>
    <row r="82" spans="1:8" ht="12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>
      <c r="A84" s="25"/>
      <c r="B84" s="25"/>
      <c r="C84" s="25"/>
      <c r="D84" s="25"/>
      <c r="E84" s="7"/>
      <c r="F84" s="8"/>
      <c r="G84" s="9"/>
      <c r="H84" s="10"/>
    </row>
    <row r="85" spans="1:8" ht="12">
      <c r="A85" s="25"/>
      <c r="B85" s="25"/>
      <c r="C85" s="25"/>
      <c r="D85" s="25"/>
      <c r="E85" s="7"/>
      <c r="F85" s="11"/>
      <c r="G85" s="12"/>
      <c r="H85" s="13"/>
    </row>
    <row r="86" spans="1:8" ht="12">
      <c r="A86" s="25"/>
      <c r="B86" s="25"/>
      <c r="C86" s="25"/>
      <c r="D86" s="25"/>
      <c r="E86" s="7"/>
      <c r="F86" s="11"/>
      <c r="G86" s="12"/>
      <c r="H86" s="13"/>
    </row>
    <row r="87" spans="1:8" ht="12">
      <c r="A87" s="25"/>
      <c r="B87" s="25"/>
      <c r="C87" s="25"/>
      <c r="D87" s="25"/>
      <c r="E87" s="7"/>
      <c r="F87" s="14"/>
      <c r="G87" s="15"/>
      <c r="H87" s="16"/>
    </row>
    <row r="88" spans="1:8" ht="12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>
      <c r="A90" s="25"/>
      <c r="B90" s="25"/>
      <c r="C90" s="25"/>
      <c r="D90" s="25"/>
      <c r="E90" s="7"/>
      <c r="F90" s="8"/>
      <c r="G90" s="9"/>
      <c r="H90" s="10"/>
    </row>
    <row r="91" spans="1:8" ht="12">
      <c r="A91" s="25"/>
      <c r="B91" s="25"/>
      <c r="C91" s="25"/>
      <c r="D91" s="25"/>
      <c r="E91" s="7"/>
      <c r="F91" s="11"/>
      <c r="G91" s="12"/>
      <c r="H91" s="13"/>
    </row>
    <row r="92" spans="1:8" ht="12">
      <c r="A92" s="25"/>
      <c r="B92" s="25"/>
      <c r="C92" s="25"/>
      <c r="D92" s="25"/>
      <c r="E92" s="7"/>
      <c r="F92" s="11"/>
      <c r="G92" s="12"/>
      <c r="H92" s="13"/>
    </row>
    <row r="93" spans="1:8" ht="12">
      <c r="A93" s="25"/>
      <c r="B93" s="25"/>
      <c r="C93" s="25"/>
      <c r="D93" s="25"/>
      <c r="E93" s="7"/>
      <c r="F93" s="14"/>
      <c r="G93" s="15"/>
      <c r="H93" s="16"/>
    </row>
    <row r="94" spans="1:8" ht="12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>
      <c r="A96" s="25"/>
      <c r="B96" s="25"/>
      <c r="C96" s="25"/>
      <c r="D96" s="25"/>
      <c r="E96" s="7"/>
      <c r="F96" s="8"/>
      <c r="G96" s="9"/>
      <c r="H96" s="10"/>
    </row>
    <row r="97" spans="1:8" ht="12">
      <c r="A97" s="25"/>
      <c r="B97" s="25"/>
      <c r="C97" s="25"/>
      <c r="D97" s="25"/>
      <c r="E97" s="7"/>
      <c r="F97" s="11"/>
      <c r="G97" s="12"/>
      <c r="H97" s="13"/>
    </row>
    <row r="98" spans="1:8" ht="12">
      <c r="A98" s="25"/>
      <c r="B98" s="25"/>
      <c r="C98" s="25"/>
      <c r="D98" s="25"/>
      <c r="E98" s="7"/>
      <c r="F98" s="11"/>
      <c r="G98" s="12"/>
      <c r="H98" s="13"/>
    </row>
    <row r="99" spans="1:8" ht="12">
      <c r="A99" s="25"/>
      <c r="B99" s="25"/>
      <c r="C99" s="25"/>
      <c r="D99" s="25"/>
      <c r="E99" s="7"/>
      <c r="F99" s="14"/>
      <c r="G99" s="15"/>
      <c r="H99" s="16"/>
    </row>
    <row r="100" spans="1:8" ht="12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>
      <c r="E102" s="7"/>
      <c r="F102" s="8"/>
      <c r="G102" s="9"/>
      <c r="H102" s="10"/>
    </row>
    <row r="103" spans="5:8" ht="12">
      <c r="E103" s="7"/>
      <c r="F103" s="11"/>
      <c r="G103" s="12"/>
      <c r="H103" s="13"/>
    </row>
    <row r="104" spans="5:8" ht="12">
      <c r="E104" s="7"/>
      <c r="F104" s="11"/>
      <c r="G104" s="12"/>
      <c r="H104" s="13"/>
    </row>
    <row r="105" spans="5:8" ht="12">
      <c r="E105" s="7"/>
      <c r="F105" s="14"/>
      <c r="G105" s="15"/>
      <c r="H105" s="16"/>
    </row>
    <row r="106" spans="5:8" ht="12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>
      <c r="E108" s="7"/>
      <c r="F108" s="8"/>
      <c r="G108" s="9"/>
      <c r="H108" s="10"/>
    </row>
    <row r="109" spans="5:8" ht="12">
      <c r="E109" s="7"/>
      <c r="F109" s="11"/>
      <c r="G109" s="12"/>
      <c r="H109" s="13"/>
    </row>
    <row r="110" spans="5:8" ht="12">
      <c r="E110" s="7"/>
      <c r="F110" s="11"/>
      <c r="G110" s="12"/>
      <c r="H110" s="13"/>
    </row>
    <row r="111" spans="5:8" ht="12">
      <c r="E111" s="7"/>
      <c r="F111" s="14"/>
      <c r="G111" s="15"/>
      <c r="H111" s="16"/>
    </row>
    <row r="112" spans="5:8" ht="12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>
      <c r="E114" s="7"/>
      <c r="F114" s="8"/>
      <c r="G114" s="9"/>
      <c r="H114" s="10"/>
    </row>
    <row r="115" spans="5:8" ht="12">
      <c r="E115" s="7"/>
      <c r="F115" s="11"/>
      <c r="G115" s="12"/>
      <c r="H115" s="13"/>
    </row>
    <row r="116" spans="5:8" ht="12">
      <c r="E116" s="7"/>
      <c r="F116" s="11"/>
      <c r="G116" s="12"/>
      <c r="H116" s="13"/>
    </row>
    <row r="117" spans="5:8" ht="12">
      <c r="E117" s="7"/>
      <c r="F117" s="14"/>
      <c r="G117" s="15"/>
      <c r="H117" s="16"/>
    </row>
    <row r="118" spans="5:8" ht="12.75">
      <c r="E118" s="19" t="s">
        <v>120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H252"/>
  <sheetViews>
    <sheetView showGridLines="0" zoomScalePageLayoutView="0" workbookViewId="0" topLeftCell="A1">
      <selection activeCell="F60" sqref="F60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112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598038000</v>
      </c>
      <c r="G5" s="4">
        <v>643993000</v>
      </c>
      <c r="H5" s="4">
        <v>688074000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470593000</v>
      </c>
      <c r="G7" s="5">
        <f>SUM(G8:G19)</f>
        <v>500294000</v>
      </c>
      <c r="H7" s="5">
        <f>SUM(H8:H19)</f>
        <v>527700000</v>
      </c>
    </row>
    <row r="8" spans="1:8" ht="12.75">
      <c r="A8" s="25"/>
      <c r="B8" s="25"/>
      <c r="C8" s="25"/>
      <c r="D8" s="25"/>
      <c r="E8" s="30" t="s">
        <v>9</v>
      </c>
      <c r="F8" s="12">
        <v>373334000</v>
      </c>
      <c r="G8" s="12">
        <v>407858000</v>
      </c>
      <c r="H8" s="12">
        <v>433122000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>
        <v>2309000</v>
      </c>
      <c r="G13" s="21">
        <v>2436000</v>
      </c>
      <c r="H13" s="21">
        <v>2578000</v>
      </c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94950000</v>
      </c>
      <c r="G16" s="12">
        <v>90000000</v>
      </c>
      <c r="H16" s="12">
        <v>92000000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20951000</v>
      </c>
      <c r="G20" s="4">
        <f>SUM(G21:G29)</f>
        <v>12200000</v>
      </c>
      <c r="H20" s="4">
        <f>SUM(H21:H29)</f>
        <v>12500000</v>
      </c>
    </row>
    <row r="21" spans="1:8" ht="12.75">
      <c r="A21" s="25"/>
      <c r="B21" s="25"/>
      <c r="C21" s="25"/>
      <c r="D21" s="25"/>
      <c r="E21" s="30" t="s">
        <v>22</v>
      </c>
      <c r="F21" s="21">
        <v>1700000</v>
      </c>
      <c r="G21" s="21">
        <v>2000000</v>
      </c>
      <c r="H21" s="21">
        <v>2000000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8751000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>
        <v>5500000</v>
      </c>
      <c r="G24" s="12">
        <v>5200000</v>
      </c>
      <c r="H24" s="12">
        <v>5500000</v>
      </c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>
        <v>5000000</v>
      </c>
      <c r="G26" s="12">
        <v>5000000</v>
      </c>
      <c r="H26" s="12">
        <v>5000000</v>
      </c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1089582000</v>
      </c>
      <c r="G30" s="20">
        <f>+G5+G6+G7+G20</f>
        <v>1156487000</v>
      </c>
      <c r="H30" s="20">
        <f>+H5+H6+H7+H20</f>
        <v>1228274000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129000000</v>
      </c>
      <c r="G32" s="4">
        <f>SUM(G33:G38)</f>
        <v>90956000</v>
      </c>
      <c r="H32" s="4">
        <f>SUM(H33:H38)</f>
        <v>170655000</v>
      </c>
    </row>
    <row r="33" spans="1:8" ht="12.75">
      <c r="A33" s="25"/>
      <c r="B33" s="25"/>
      <c r="C33" s="25"/>
      <c r="D33" s="25"/>
      <c r="E33" s="30" t="s">
        <v>16</v>
      </c>
      <c r="F33" s="12">
        <v>105000000</v>
      </c>
      <c r="G33" s="12">
        <v>90956000</v>
      </c>
      <c r="H33" s="12">
        <v>170655000</v>
      </c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>
        <v>24000000</v>
      </c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129000000</v>
      </c>
      <c r="G41" s="36">
        <f>+G32+G39</f>
        <v>90956000</v>
      </c>
      <c r="H41" s="36">
        <f>+H32+H39</f>
        <v>170655000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1218582000</v>
      </c>
      <c r="G42" s="36">
        <f>+G30+G41</f>
        <v>1247443000</v>
      </c>
      <c r="H42" s="36">
        <f>+H30+H41</f>
        <v>1398929000</v>
      </c>
    </row>
    <row r="43" spans="1:8" ht="12.75">
      <c r="A43" s="25"/>
      <c r="B43" s="25"/>
      <c r="C43" s="25"/>
      <c r="D43" s="25"/>
      <c r="E43" s="43"/>
      <c r="F43" s="44"/>
      <c r="G43" s="44"/>
      <c r="H43" s="44"/>
    </row>
    <row r="44" spans="1:8" ht="12.75">
      <c r="A44" s="25"/>
      <c r="B44" s="25"/>
      <c r="C44" s="25"/>
      <c r="D44" s="25"/>
      <c r="E44" s="3" t="s">
        <v>117</v>
      </c>
      <c r="F44" s="4"/>
      <c r="G44" s="4"/>
      <c r="H44" s="4"/>
    </row>
    <row r="45" spans="1:8" ht="12.75" customHeight="1">
      <c r="A45" s="25"/>
      <c r="B45" s="25"/>
      <c r="C45" s="25"/>
      <c r="D45" s="25"/>
      <c r="E45" s="3" t="s">
        <v>118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119</v>
      </c>
      <c r="F46" s="4"/>
      <c r="G46" s="4"/>
      <c r="H46" s="4"/>
    </row>
    <row r="47" spans="1:8" ht="12.75" customHeight="1">
      <c r="A47" s="25"/>
      <c r="B47" s="25"/>
      <c r="C47" s="25"/>
      <c r="D47" s="25"/>
      <c r="E47" s="3" t="s">
        <v>121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123</v>
      </c>
      <c r="F48" s="8"/>
      <c r="G48" s="9"/>
      <c r="H48" s="10"/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 customHeight="1">
      <c r="A53" s="25"/>
      <c r="B53" s="25"/>
      <c r="C53" s="25"/>
      <c r="D53" s="25"/>
      <c r="E53" s="3" t="s">
        <v>122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5"/>
      <c r="B54" s="25"/>
      <c r="C54" s="25"/>
      <c r="D54" s="25"/>
      <c r="E54" s="7" t="s">
        <v>124</v>
      </c>
      <c r="F54" s="8"/>
      <c r="G54" s="9"/>
      <c r="H54" s="10"/>
    </row>
    <row r="55" spans="1:8" ht="12">
      <c r="A55" s="25"/>
      <c r="B55" s="25"/>
      <c r="C55" s="25"/>
      <c r="D55" s="25"/>
      <c r="E55" s="7"/>
      <c r="F55" s="11"/>
      <c r="G55" s="12"/>
      <c r="H55" s="13"/>
    </row>
    <row r="56" spans="1:8" ht="12">
      <c r="A56" s="25"/>
      <c r="B56" s="25"/>
      <c r="C56" s="25"/>
      <c r="D56" s="25"/>
      <c r="E56" s="7"/>
      <c r="F56" s="11"/>
      <c r="G56" s="12"/>
      <c r="H56" s="13"/>
    </row>
    <row r="57" spans="1:8" ht="12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 customHeight="1">
      <c r="A59" s="25"/>
      <c r="B59" s="25"/>
      <c r="C59" s="25"/>
      <c r="D59" s="25"/>
      <c r="E59" s="3" t="s">
        <v>125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5"/>
      <c r="B60" s="25"/>
      <c r="C60" s="25"/>
      <c r="D60" s="25"/>
      <c r="E60" s="37" t="s">
        <v>126</v>
      </c>
      <c r="F60" s="8"/>
      <c r="G60" s="9"/>
      <c r="H60" s="10"/>
    </row>
    <row r="61" spans="1:8" ht="12">
      <c r="A61" s="25"/>
      <c r="B61" s="25"/>
      <c r="C61" s="25"/>
      <c r="D61" s="25"/>
      <c r="E61" s="7"/>
      <c r="F61" s="11"/>
      <c r="G61" s="12"/>
      <c r="H61" s="13"/>
    </row>
    <row r="62" spans="1:8" ht="12">
      <c r="A62" s="25"/>
      <c r="B62" s="25"/>
      <c r="C62" s="25"/>
      <c r="D62" s="25"/>
      <c r="E62" s="7"/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customHeight="1">
      <c r="A66" s="25"/>
      <c r="B66" s="25"/>
      <c r="C66" s="25"/>
      <c r="D66" s="25"/>
      <c r="E66" s="7"/>
      <c r="F66" s="8"/>
      <c r="G66" s="9"/>
      <c r="H66" s="10"/>
    </row>
    <row r="67" spans="1:8" ht="12">
      <c r="A67" s="25"/>
      <c r="B67" s="25"/>
      <c r="C67" s="25"/>
      <c r="D67" s="25"/>
      <c r="E67" s="7"/>
      <c r="F67" s="11"/>
      <c r="G67" s="12"/>
      <c r="H67" s="13"/>
    </row>
    <row r="68" spans="1:8" ht="12">
      <c r="A68" s="25"/>
      <c r="B68" s="25"/>
      <c r="C68" s="25"/>
      <c r="D68" s="25"/>
      <c r="E68" s="7"/>
      <c r="F68" s="11"/>
      <c r="G68" s="12"/>
      <c r="H68" s="13"/>
    </row>
    <row r="69" spans="1:8" ht="12">
      <c r="A69" s="25"/>
      <c r="B69" s="25"/>
      <c r="C69" s="25"/>
      <c r="D69" s="25"/>
      <c r="E69" s="7"/>
      <c r="F69" s="14"/>
      <c r="G69" s="15"/>
      <c r="H69" s="16"/>
    </row>
    <row r="70" spans="1:8" ht="12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>
      <c r="A72" s="25"/>
      <c r="B72" s="25"/>
      <c r="C72" s="25"/>
      <c r="D72" s="25"/>
      <c r="E72" s="7"/>
      <c r="F72" s="8"/>
      <c r="G72" s="9"/>
      <c r="H72" s="10"/>
    </row>
    <row r="73" spans="1:8" ht="12">
      <c r="A73" s="25"/>
      <c r="B73" s="25"/>
      <c r="C73" s="25"/>
      <c r="D73" s="25"/>
      <c r="E73" s="7"/>
      <c r="F73" s="11"/>
      <c r="G73" s="12"/>
      <c r="H73" s="13"/>
    </row>
    <row r="74" spans="1:8" ht="12.75" customHeight="1">
      <c r="A74" s="25"/>
      <c r="B74" s="25"/>
      <c r="C74" s="25"/>
      <c r="D74" s="25"/>
      <c r="E74" s="7"/>
      <c r="F74" s="11"/>
      <c r="G74" s="12"/>
      <c r="H74" s="13"/>
    </row>
    <row r="75" spans="1:8" ht="12">
      <c r="A75" s="25"/>
      <c r="B75" s="25"/>
      <c r="C75" s="25"/>
      <c r="D75" s="25"/>
      <c r="E75" s="7"/>
      <c r="F75" s="14"/>
      <c r="G75" s="15"/>
      <c r="H75" s="16"/>
    </row>
    <row r="76" spans="1:8" ht="12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>
      <c r="A78" s="25"/>
      <c r="B78" s="25"/>
      <c r="C78" s="25"/>
      <c r="D78" s="25"/>
      <c r="E78" s="7"/>
      <c r="F78" s="8"/>
      <c r="G78" s="9"/>
      <c r="H78" s="10"/>
    </row>
    <row r="79" spans="1:8" ht="12">
      <c r="A79" s="25"/>
      <c r="B79" s="25"/>
      <c r="C79" s="25"/>
      <c r="D79" s="25"/>
      <c r="E79" s="7"/>
      <c r="F79" s="11"/>
      <c r="G79" s="12"/>
      <c r="H79" s="13"/>
    </row>
    <row r="80" spans="1:8" ht="12">
      <c r="A80" s="25"/>
      <c r="B80" s="25"/>
      <c r="C80" s="25"/>
      <c r="D80" s="25"/>
      <c r="E80" s="7"/>
      <c r="F80" s="11"/>
      <c r="G80" s="12"/>
      <c r="H80" s="13"/>
    </row>
    <row r="81" spans="1:8" ht="12">
      <c r="A81" s="25"/>
      <c r="B81" s="25"/>
      <c r="C81" s="25"/>
      <c r="D81" s="25"/>
      <c r="E81" s="7"/>
      <c r="F81" s="14"/>
      <c r="G81" s="15"/>
      <c r="H81" s="16"/>
    </row>
    <row r="82" spans="1:8" ht="12.75" customHeight="1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>
      <c r="A84" s="25"/>
      <c r="B84" s="25"/>
      <c r="C84" s="25"/>
      <c r="D84" s="25"/>
      <c r="E84" s="7"/>
      <c r="F84" s="8"/>
      <c r="G84" s="9"/>
      <c r="H84" s="10"/>
    </row>
    <row r="85" spans="1:8" ht="12">
      <c r="A85" s="25"/>
      <c r="B85" s="25"/>
      <c r="C85" s="25"/>
      <c r="D85" s="25"/>
      <c r="E85" s="7"/>
      <c r="F85" s="11"/>
      <c r="G85" s="12"/>
      <c r="H85" s="13"/>
    </row>
    <row r="86" spans="1:8" ht="12">
      <c r="A86" s="25"/>
      <c r="B86" s="25"/>
      <c r="C86" s="25"/>
      <c r="D86" s="25"/>
      <c r="E86" s="7"/>
      <c r="F86" s="11"/>
      <c r="G86" s="12"/>
      <c r="H86" s="13"/>
    </row>
    <row r="87" spans="1:8" ht="12">
      <c r="A87" s="25"/>
      <c r="B87" s="25"/>
      <c r="C87" s="25"/>
      <c r="D87" s="25"/>
      <c r="E87" s="7"/>
      <c r="F87" s="14"/>
      <c r="G87" s="15"/>
      <c r="H87" s="16"/>
    </row>
    <row r="88" spans="1:8" ht="12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>
      <c r="A90" s="25"/>
      <c r="B90" s="25"/>
      <c r="C90" s="25"/>
      <c r="D90" s="25"/>
      <c r="E90" s="7"/>
      <c r="F90" s="8"/>
      <c r="G90" s="9"/>
      <c r="H90" s="10"/>
    </row>
    <row r="91" spans="1:8" ht="12">
      <c r="A91" s="25"/>
      <c r="B91" s="25"/>
      <c r="C91" s="25"/>
      <c r="D91" s="25"/>
      <c r="E91" s="7"/>
      <c r="F91" s="11"/>
      <c r="G91" s="12"/>
      <c r="H91" s="13"/>
    </row>
    <row r="92" spans="1:8" ht="12">
      <c r="A92" s="25"/>
      <c r="B92" s="25"/>
      <c r="C92" s="25"/>
      <c r="D92" s="25"/>
      <c r="E92" s="7"/>
      <c r="F92" s="11"/>
      <c r="G92" s="12"/>
      <c r="H92" s="13"/>
    </row>
    <row r="93" spans="1:8" ht="12">
      <c r="A93" s="25"/>
      <c r="B93" s="25"/>
      <c r="C93" s="25"/>
      <c r="D93" s="25"/>
      <c r="E93" s="7"/>
      <c r="F93" s="14"/>
      <c r="G93" s="15"/>
      <c r="H93" s="16"/>
    </row>
    <row r="94" spans="1:8" ht="12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>
      <c r="A96" s="25"/>
      <c r="B96" s="25"/>
      <c r="C96" s="25"/>
      <c r="D96" s="25"/>
      <c r="E96" s="7"/>
      <c r="F96" s="8"/>
      <c r="G96" s="9"/>
      <c r="H96" s="10"/>
    </row>
    <row r="97" spans="1:8" ht="12">
      <c r="A97" s="25"/>
      <c r="B97" s="25"/>
      <c r="C97" s="25"/>
      <c r="D97" s="25"/>
      <c r="E97" s="7"/>
      <c r="F97" s="11"/>
      <c r="G97" s="12"/>
      <c r="H97" s="13"/>
    </row>
    <row r="98" spans="1:8" ht="12">
      <c r="A98" s="25"/>
      <c r="B98" s="25"/>
      <c r="C98" s="25"/>
      <c r="D98" s="25"/>
      <c r="E98" s="7"/>
      <c r="F98" s="11"/>
      <c r="G98" s="12"/>
      <c r="H98" s="13"/>
    </row>
    <row r="99" spans="1:8" ht="12">
      <c r="A99" s="25"/>
      <c r="B99" s="25"/>
      <c r="C99" s="25"/>
      <c r="D99" s="25"/>
      <c r="E99" s="7"/>
      <c r="F99" s="14"/>
      <c r="G99" s="15"/>
      <c r="H99" s="16"/>
    </row>
    <row r="100" spans="1:8" ht="12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>
      <c r="E102" s="7"/>
      <c r="F102" s="8"/>
      <c r="G102" s="9"/>
      <c r="H102" s="10"/>
    </row>
    <row r="103" spans="5:8" ht="12">
      <c r="E103" s="7"/>
      <c r="F103" s="11"/>
      <c r="G103" s="12"/>
      <c r="H103" s="13"/>
    </row>
    <row r="104" spans="5:8" ht="12">
      <c r="E104" s="7"/>
      <c r="F104" s="11"/>
      <c r="G104" s="12"/>
      <c r="H104" s="13"/>
    </row>
    <row r="105" spans="5:8" ht="12">
      <c r="E105" s="7"/>
      <c r="F105" s="14"/>
      <c r="G105" s="15"/>
      <c r="H105" s="16"/>
    </row>
    <row r="106" spans="5:8" ht="12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>
      <c r="E108" s="7"/>
      <c r="F108" s="8"/>
      <c r="G108" s="9"/>
      <c r="H108" s="10"/>
    </row>
    <row r="109" spans="5:8" ht="12">
      <c r="E109" s="7"/>
      <c r="F109" s="11"/>
      <c r="G109" s="12"/>
      <c r="H109" s="13"/>
    </row>
    <row r="110" spans="5:8" ht="12">
      <c r="E110" s="7"/>
      <c r="F110" s="11"/>
      <c r="G110" s="12"/>
      <c r="H110" s="13"/>
    </row>
    <row r="111" spans="5:8" ht="12">
      <c r="E111" s="7"/>
      <c r="F111" s="14"/>
      <c r="G111" s="15"/>
      <c r="H111" s="16"/>
    </row>
    <row r="112" spans="5:8" ht="12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>
      <c r="E114" s="7"/>
      <c r="F114" s="8"/>
      <c r="G114" s="9"/>
      <c r="H114" s="10"/>
    </row>
    <row r="115" spans="5:8" ht="12">
      <c r="E115" s="7"/>
      <c r="F115" s="11"/>
      <c r="G115" s="12"/>
      <c r="H115" s="13"/>
    </row>
    <row r="116" spans="5:8" ht="12">
      <c r="E116" s="7"/>
      <c r="F116" s="11"/>
      <c r="G116" s="12"/>
      <c r="H116" s="13"/>
    </row>
    <row r="117" spans="5:8" ht="12">
      <c r="E117" s="7"/>
      <c r="F117" s="14"/>
      <c r="G117" s="15"/>
      <c r="H117" s="16"/>
    </row>
    <row r="118" spans="5:8" ht="12.75">
      <c r="E118" s="19" t="s">
        <v>120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5:8" ht="12.75">
      <c r="E119" s="41"/>
      <c r="F119" s="42"/>
      <c r="G119" s="42"/>
      <c r="H119" s="42"/>
    </row>
    <row r="120" spans="1:8" ht="12">
      <c r="A120" s="25"/>
      <c r="B120" s="25"/>
      <c r="C120" s="25"/>
      <c r="D120" s="25"/>
      <c r="E120" s="40"/>
      <c r="F120" s="40"/>
      <c r="G120" s="40"/>
      <c r="H120" s="40"/>
    </row>
    <row r="121" spans="1:8" ht="25.5">
      <c r="A121" s="25"/>
      <c r="B121" s="25"/>
      <c r="C121" s="25"/>
      <c r="D121" s="25"/>
      <c r="E121" s="26" t="s">
        <v>112</v>
      </c>
      <c r="F121" s="2" t="s">
        <v>2</v>
      </c>
      <c r="G121" s="2" t="s">
        <v>3</v>
      </c>
      <c r="H121" s="2" t="s">
        <v>4</v>
      </c>
    </row>
    <row r="122" spans="5:8" ht="12.75">
      <c r="E122" s="41" t="s">
        <v>57</v>
      </c>
      <c r="F122" s="42"/>
      <c r="G122" s="42"/>
      <c r="H122" s="42"/>
    </row>
    <row r="123" spans="5:8" ht="12.75">
      <c r="E123" s="41"/>
      <c r="F123" s="42"/>
      <c r="G123" s="42"/>
      <c r="H123" s="42"/>
    </row>
    <row r="124" spans="5:8" ht="12.75">
      <c r="E124" s="41" t="s">
        <v>58</v>
      </c>
      <c r="F124" s="42"/>
      <c r="G124" s="42"/>
      <c r="H124" s="42"/>
    </row>
    <row r="125" spans="5:8" ht="12">
      <c r="E125" s="1" t="s">
        <v>113</v>
      </c>
      <c r="F125" s="24">
        <v>80353000</v>
      </c>
      <c r="G125" s="24">
        <v>87510000</v>
      </c>
      <c r="H125" s="24">
        <v>94958000</v>
      </c>
    </row>
    <row r="126" spans="5:8" ht="12">
      <c r="E126" s="1" t="s">
        <v>114</v>
      </c>
      <c r="F126" s="24">
        <v>70633000</v>
      </c>
      <c r="G126" s="24">
        <v>76438000</v>
      </c>
      <c r="H126" s="24">
        <v>82418000</v>
      </c>
    </row>
    <row r="127" spans="5:8" ht="12">
      <c r="E127" s="1" t="s">
        <v>115</v>
      </c>
      <c r="F127" s="24">
        <v>87095000</v>
      </c>
      <c r="G127" s="24">
        <v>95451000</v>
      </c>
      <c r="H127" s="24">
        <v>104228000</v>
      </c>
    </row>
    <row r="128" spans="5:8" ht="12">
      <c r="E128" s="1" t="s">
        <v>116</v>
      </c>
      <c r="F128" s="24">
        <v>36618000</v>
      </c>
      <c r="G128" s="24">
        <v>39559000</v>
      </c>
      <c r="H128" s="24">
        <v>42572000</v>
      </c>
    </row>
    <row r="129" spans="5:8" ht="12.75">
      <c r="E129" s="41"/>
      <c r="F129" s="42"/>
      <c r="G129" s="42"/>
      <c r="H129" s="42"/>
    </row>
    <row r="130" spans="5:8" ht="12.75">
      <c r="E130" s="41" t="s">
        <v>67</v>
      </c>
      <c r="F130" s="42"/>
      <c r="G130" s="42"/>
      <c r="H130" s="42"/>
    </row>
    <row r="131" spans="5:8" ht="12">
      <c r="E131" s="1" t="s">
        <v>113</v>
      </c>
      <c r="F131" s="24">
        <v>59294000</v>
      </c>
      <c r="G131" s="24">
        <v>63001000</v>
      </c>
      <c r="H131" s="24">
        <v>66189000</v>
      </c>
    </row>
    <row r="132" spans="5:8" ht="12">
      <c r="E132" s="1" t="s">
        <v>114</v>
      </c>
      <c r="F132" s="24">
        <v>52122000</v>
      </c>
      <c r="G132" s="24">
        <v>55029000</v>
      </c>
      <c r="H132" s="24">
        <v>57448000</v>
      </c>
    </row>
    <row r="133" spans="5:8" ht="12">
      <c r="E133" s="1" t="s">
        <v>115</v>
      </c>
      <c r="F133" s="24">
        <v>64269000</v>
      </c>
      <c r="G133" s="24">
        <v>68717000</v>
      </c>
      <c r="H133" s="24">
        <v>72650000</v>
      </c>
    </row>
    <row r="134" spans="5:8" ht="12">
      <c r="E134" s="1" t="s">
        <v>116</v>
      </c>
      <c r="F134" s="24">
        <v>27021000</v>
      </c>
      <c r="G134" s="24">
        <v>28480000</v>
      </c>
      <c r="H134" s="24">
        <v>29674000</v>
      </c>
    </row>
    <row r="135" spans="5:8" ht="12.75">
      <c r="E135" s="41"/>
      <c r="F135" s="42"/>
      <c r="G135" s="42"/>
      <c r="H135" s="42"/>
    </row>
    <row r="136" spans="5:8" ht="12.75">
      <c r="E136" s="41" t="s">
        <v>68</v>
      </c>
      <c r="F136" s="42"/>
      <c r="G136" s="42"/>
      <c r="H136" s="42"/>
    </row>
    <row r="137" spans="5:8" ht="12">
      <c r="E137" s="1" t="s">
        <v>113</v>
      </c>
      <c r="F137" s="24"/>
      <c r="G137" s="24"/>
      <c r="H137" s="24"/>
    </row>
    <row r="138" spans="5:8" ht="12">
      <c r="E138" s="1" t="s">
        <v>114</v>
      </c>
      <c r="F138" s="24"/>
      <c r="G138" s="24"/>
      <c r="H138" s="24"/>
    </row>
    <row r="139" spans="5:8" ht="12">
      <c r="E139" s="1" t="s">
        <v>115</v>
      </c>
      <c r="F139" s="24"/>
      <c r="G139" s="24"/>
      <c r="H139" s="24"/>
    </row>
    <row r="140" spans="5:8" ht="12">
      <c r="E140" s="1" t="s">
        <v>116</v>
      </c>
      <c r="F140" s="24"/>
      <c r="G140" s="24"/>
      <c r="H140" s="24"/>
    </row>
    <row r="141" spans="5:8" ht="12.75">
      <c r="E141" s="41"/>
      <c r="F141" s="42"/>
      <c r="G141" s="42"/>
      <c r="H141" s="42"/>
    </row>
    <row r="142" spans="5:8" ht="12.75">
      <c r="E142" s="41"/>
      <c r="F142" s="42"/>
      <c r="G142" s="42"/>
      <c r="H142" s="42"/>
    </row>
    <row r="143" spans="5:8" ht="12.75">
      <c r="E143" s="41" t="s">
        <v>69</v>
      </c>
      <c r="F143" s="42"/>
      <c r="G143" s="42"/>
      <c r="H143" s="42"/>
    </row>
    <row r="144" spans="5:8" ht="12.75">
      <c r="E144" s="41"/>
      <c r="F144" s="42"/>
      <c r="G144" s="42"/>
      <c r="H144" s="42"/>
    </row>
    <row r="145" spans="5:8" ht="12">
      <c r="E145" s="1" t="s">
        <v>113</v>
      </c>
      <c r="F145" s="24">
        <v>89453000</v>
      </c>
      <c r="G145" s="24">
        <v>97837000</v>
      </c>
      <c r="H145" s="24">
        <v>103973000</v>
      </c>
    </row>
    <row r="146" spans="5:8" ht="12">
      <c r="E146" s="1" t="s">
        <v>114</v>
      </c>
      <c r="F146" s="24">
        <v>90830000</v>
      </c>
      <c r="G146" s="24">
        <v>99343000</v>
      </c>
      <c r="H146" s="24">
        <v>105573000</v>
      </c>
    </row>
    <row r="147" spans="5:8" ht="12">
      <c r="E147" s="1" t="s">
        <v>115</v>
      </c>
      <c r="F147" s="24">
        <v>132111000</v>
      </c>
      <c r="G147" s="24">
        <v>144494000</v>
      </c>
      <c r="H147" s="24">
        <v>153555000</v>
      </c>
    </row>
    <row r="148" spans="5:8" ht="12">
      <c r="E148" s="1" t="s">
        <v>116</v>
      </c>
      <c r="F148" s="24">
        <v>55941000</v>
      </c>
      <c r="G148" s="24">
        <v>61184000</v>
      </c>
      <c r="H148" s="24">
        <v>65021000</v>
      </c>
    </row>
    <row r="149" spans="5:8" ht="12.75">
      <c r="E149" s="41"/>
      <c r="F149" s="42"/>
      <c r="G149" s="42"/>
      <c r="H149" s="42"/>
    </row>
    <row r="150" spans="5:8" ht="12.75">
      <c r="E150" s="41"/>
      <c r="F150" s="42"/>
      <c r="G150" s="42"/>
      <c r="H150" s="42"/>
    </row>
    <row r="151" spans="5:8" ht="12.75">
      <c r="E151" s="41" t="s">
        <v>70</v>
      </c>
      <c r="F151" s="42"/>
      <c r="G151" s="42"/>
      <c r="H151" s="42"/>
    </row>
    <row r="152" spans="5:8" ht="12.75">
      <c r="E152" s="41"/>
      <c r="F152" s="42"/>
      <c r="G152" s="42"/>
      <c r="H152" s="42"/>
    </row>
    <row r="153" spans="5:8" ht="12">
      <c r="E153" s="1" t="s">
        <v>113</v>
      </c>
      <c r="F153" s="24">
        <v>6000000</v>
      </c>
      <c r="G153" s="24"/>
      <c r="H153" s="24"/>
    </row>
    <row r="154" spans="5:8" ht="12">
      <c r="E154" s="1" t="s">
        <v>114</v>
      </c>
      <c r="F154" s="24">
        <v>8000000</v>
      </c>
      <c r="G154" s="24"/>
      <c r="H154" s="24"/>
    </row>
    <row r="155" spans="5:8" ht="12">
      <c r="E155" s="1" t="s">
        <v>115</v>
      </c>
      <c r="F155" s="24">
        <v>5000000</v>
      </c>
      <c r="G155" s="24"/>
      <c r="H155" s="24"/>
    </row>
    <row r="156" spans="5:8" ht="12">
      <c r="E156" s="1" t="s">
        <v>116</v>
      </c>
      <c r="F156" s="24">
        <v>5000000</v>
      </c>
      <c r="G156" s="24"/>
      <c r="H156" s="24"/>
    </row>
    <row r="157" spans="5:8" ht="12.75">
      <c r="E157" s="41"/>
      <c r="F157" s="42"/>
      <c r="G157" s="42"/>
      <c r="H157" s="42"/>
    </row>
    <row r="158" spans="5:8" ht="12.75">
      <c r="E158" s="41"/>
      <c r="F158" s="42"/>
      <c r="G158" s="42"/>
      <c r="H158" s="42"/>
    </row>
    <row r="159" spans="5:8" ht="12.75">
      <c r="E159" s="41" t="s">
        <v>71</v>
      </c>
      <c r="F159" s="42"/>
      <c r="G159" s="42"/>
      <c r="H159" s="42"/>
    </row>
    <row r="160" spans="5:8" ht="12.75">
      <c r="E160" s="41"/>
      <c r="F160" s="42"/>
      <c r="G160" s="42"/>
      <c r="H160" s="42"/>
    </row>
    <row r="161" spans="5:8" ht="12">
      <c r="E161" s="1" t="s">
        <v>113</v>
      </c>
      <c r="F161" s="24">
        <v>22000000</v>
      </c>
      <c r="G161" s="24">
        <v>22000000</v>
      </c>
      <c r="H161" s="24">
        <v>23000000</v>
      </c>
    </row>
    <row r="162" spans="5:8" ht="12">
      <c r="E162" s="1" t="s">
        <v>114</v>
      </c>
      <c r="F162" s="24">
        <v>25950000</v>
      </c>
      <c r="G162" s="24">
        <v>22000000</v>
      </c>
      <c r="H162" s="24">
        <v>25000000</v>
      </c>
    </row>
    <row r="163" spans="5:8" ht="12">
      <c r="E163" s="1" t="s">
        <v>115</v>
      </c>
      <c r="F163" s="24">
        <v>24000000</v>
      </c>
      <c r="G163" s="24">
        <v>24000000</v>
      </c>
      <c r="H163" s="24">
        <v>21000000</v>
      </c>
    </row>
    <row r="164" spans="5:8" ht="12">
      <c r="E164" s="1" t="s">
        <v>116</v>
      </c>
      <c r="F164" s="24">
        <v>23000000</v>
      </c>
      <c r="G164" s="24">
        <v>22000000</v>
      </c>
      <c r="H164" s="24">
        <v>23000000</v>
      </c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  <row r="251" spans="6:8" ht="12">
      <c r="F251" s="23"/>
      <c r="G251" s="23"/>
      <c r="H251" s="23"/>
    </row>
    <row r="252" spans="6:8" ht="12">
      <c r="F252" s="23"/>
      <c r="G252" s="23"/>
      <c r="H252" s="23"/>
    </row>
  </sheetData>
  <sheetProtection/>
  <mergeCells count="24">
    <mergeCell ref="E1:H1"/>
    <mergeCell ref="E2:H2"/>
    <mergeCell ref="E43:H43"/>
    <mergeCell ref="E119:H119"/>
    <mergeCell ref="E122:H122"/>
    <mergeCell ref="E123:H123"/>
    <mergeCell ref="E150:H150"/>
    <mergeCell ref="E151:H151"/>
    <mergeCell ref="E124:H124"/>
    <mergeCell ref="E129:H129"/>
    <mergeCell ref="E130:H130"/>
    <mergeCell ref="E135:H135"/>
    <mergeCell ref="E136:H136"/>
    <mergeCell ref="E141:H141"/>
    <mergeCell ref="E152:H152"/>
    <mergeCell ref="E157:H157"/>
    <mergeCell ref="E158:H158"/>
    <mergeCell ref="E159:H159"/>
    <mergeCell ref="E160:H160"/>
    <mergeCell ref="E120:H120"/>
    <mergeCell ref="E142:H142"/>
    <mergeCell ref="E143:H143"/>
    <mergeCell ref="E144:H144"/>
    <mergeCell ref="E149:H149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43">
      <selection activeCell="F60" sqref="F60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43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56696000</v>
      </c>
      <c r="G5" s="4">
        <v>60236000</v>
      </c>
      <c r="H5" s="4">
        <v>63330000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34253000</v>
      </c>
      <c r="G7" s="5">
        <f>SUM(G8:G19)</f>
        <v>37217000</v>
      </c>
      <c r="H7" s="5">
        <f>SUM(H8:H19)</f>
        <v>32779000</v>
      </c>
    </row>
    <row r="8" spans="1:8" ht="12.75">
      <c r="A8" s="25"/>
      <c r="B8" s="25"/>
      <c r="C8" s="25"/>
      <c r="D8" s="25"/>
      <c r="E8" s="30" t="s">
        <v>9</v>
      </c>
      <c r="F8" s="12">
        <v>14253000</v>
      </c>
      <c r="G8" s="12">
        <v>15120000</v>
      </c>
      <c r="H8" s="12">
        <v>15755000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5000000</v>
      </c>
      <c r="G11" s="12">
        <v>2097000</v>
      </c>
      <c r="H11" s="12">
        <v>3400000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15000000</v>
      </c>
      <c r="G16" s="12">
        <v>20000000</v>
      </c>
      <c r="H16" s="12">
        <v>13624000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4048000</v>
      </c>
      <c r="G20" s="4">
        <f>SUM(G21:G29)</f>
        <v>6600000</v>
      </c>
      <c r="H20" s="4">
        <f>SUM(H21:H29)</f>
        <v>6600000</v>
      </c>
    </row>
    <row r="21" spans="1:8" ht="12.75">
      <c r="A21" s="25"/>
      <c r="B21" s="25"/>
      <c r="C21" s="25"/>
      <c r="D21" s="25"/>
      <c r="E21" s="30" t="s">
        <v>22</v>
      </c>
      <c r="F21" s="21">
        <v>2500000</v>
      </c>
      <c r="G21" s="21">
        <v>2600000</v>
      </c>
      <c r="H21" s="21">
        <v>2600000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1548000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>
        <v>4000000</v>
      </c>
      <c r="H26" s="12">
        <v>4000000</v>
      </c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94997000</v>
      </c>
      <c r="G30" s="20">
        <f>+G5+G6+G7+G20</f>
        <v>104053000</v>
      </c>
      <c r="H30" s="20">
        <f>+H5+H6+H7+H20</f>
        <v>102709000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0</v>
      </c>
      <c r="G41" s="36">
        <f>+G32+G39</f>
        <v>0</v>
      </c>
      <c r="H41" s="36">
        <f>+H32+H39</f>
        <v>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94997000</v>
      </c>
      <c r="G42" s="36">
        <f>+G30+G41</f>
        <v>104053000</v>
      </c>
      <c r="H42" s="36">
        <f>+H30+H41</f>
        <v>102709000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117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119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121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123</v>
      </c>
      <c r="F48" s="8"/>
      <c r="G48" s="9"/>
      <c r="H48" s="10"/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122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5"/>
      <c r="B54" s="25"/>
      <c r="C54" s="25"/>
      <c r="D54" s="25"/>
      <c r="E54" s="7" t="s">
        <v>124</v>
      </c>
      <c r="F54" s="8"/>
      <c r="G54" s="9"/>
      <c r="H54" s="10"/>
    </row>
    <row r="55" spans="1:8" ht="12">
      <c r="A55" s="25"/>
      <c r="B55" s="25"/>
      <c r="C55" s="25"/>
      <c r="D55" s="25"/>
      <c r="E55" s="7"/>
      <c r="F55" s="11"/>
      <c r="G55" s="12"/>
      <c r="H55" s="13"/>
    </row>
    <row r="56" spans="1:8" ht="12">
      <c r="A56" s="25"/>
      <c r="B56" s="25"/>
      <c r="C56" s="25"/>
      <c r="D56" s="25"/>
      <c r="E56" s="7"/>
      <c r="F56" s="11"/>
      <c r="G56" s="12"/>
      <c r="H56" s="13"/>
    </row>
    <row r="57" spans="1:8" ht="12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125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5"/>
      <c r="B60" s="25"/>
      <c r="C60" s="25"/>
      <c r="D60" s="25"/>
      <c r="E60" s="37" t="s">
        <v>126</v>
      </c>
      <c r="F60" s="8"/>
      <c r="G60" s="9"/>
      <c r="H60" s="10"/>
    </row>
    <row r="61" spans="1:8" ht="12">
      <c r="A61" s="25"/>
      <c r="B61" s="25"/>
      <c r="C61" s="25"/>
      <c r="D61" s="25"/>
      <c r="E61" s="7"/>
      <c r="F61" s="11"/>
      <c r="G61" s="12"/>
      <c r="H61" s="13"/>
    </row>
    <row r="62" spans="1:8" ht="12">
      <c r="A62" s="25"/>
      <c r="B62" s="25"/>
      <c r="C62" s="25"/>
      <c r="D62" s="25"/>
      <c r="E62" s="7"/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>
      <c r="A66" s="25"/>
      <c r="B66" s="25"/>
      <c r="C66" s="25"/>
      <c r="D66" s="25"/>
      <c r="E66" s="7"/>
      <c r="F66" s="8"/>
      <c r="G66" s="9"/>
      <c r="H66" s="10"/>
    </row>
    <row r="67" spans="1:8" ht="12">
      <c r="A67" s="25"/>
      <c r="B67" s="25"/>
      <c r="C67" s="25"/>
      <c r="D67" s="25"/>
      <c r="E67" s="7"/>
      <c r="F67" s="11"/>
      <c r="G67" s="12"/>
      <c r="H67" s="13"/>
    </row>
    <row r="68" spans="1:8" ht="12">
      <c r="A68" s="25"/>
      <c r="B68" s="25"/>
      <c r="C68" s="25"/>
      <c r="D68" s="25"/>
      <c r="E68" s="7"/>
      <c r="F68" s="11"/>
      <c r="G68" s="12"/>
      <c r="H68" s="13"/>
    </row>
    <row r="69" spans="1:8" ht="12">
      <c r="A69" s="25"/>
      <c r="B69" s="25"/>
      <c r="C69" s="25"/>
      <c r="D69" s="25"/>
      <c r="E69" s="7"/>
      <c r="F69" s="14"/>
      <c r="G69" s="15"/>
      <c r="H69" s="16"/>
    </row>
    <row r="70" spans="1:8" ht="12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>
      <c r="A72" s="25"/>
      <c r="B72" s="25"/>
      <c r="C72" s="25"/>
      <c r="D72" s="25"/>
      <c r="E72" s="7"/>
      <c r="F72" s="8"/>
      <c r="G72" s="9"/>
      <c r="H72" s="10"/>
    </row>
    <row r="73" spans="1:8" ht="12">
      <c r="A73" s="25"/>
      <c r="B73" s="25"/>
      <c r="C73" s="25"/>
      <c r="D73" s="25"/>
      <c r="E73" s="7"/>
      <c r="F73" s="11"/>
      <c r="G73" s="12"/>
      <c r="H73" s="13"/>
    </row>
    <row r="74" spans="1:8" ht="12">
      <c r="A74" s="25"/>
      <c r="B74" s="25"/>
      <c r="C74" s="25"/>
      <c r="D74" s="25"/>
      <c r="E74" s="7"/>
      <c r="F74" s="11"/>
      <c r="G74" s="12"/>
      <c r="H74" s="13"/>
    </row>
    <row r="75" spans="1:8" ht="12">
      <c r="A75" s="25"/>
      <c r="B75" s="25"/>
      <c r="C75" s="25"/>
      <c r="D75" s="25"/>
      <c r="E75" s="7"/>
      <c r="F75" s="14"/>
      <c r="G75" s="15"/>
      <c r="H75" s="16"/>
    </row>
    <row r="76" spans="1:8" ht="12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>
      <c r="A78" s="25"/>
      <c r="B78" s="25"/>
      <c r="C78" s="25"/>
      <c r="D78" s="25"/>
      <c r="E78" s="7"/>
      <c r="F78" s="8"/>
      <c r="G78" s="9"/>
      <c r="H78" s="10"/>
    </row>
    <row r="79" spans="1:8" ht="12">
      <c r="A79" s="25"/>
      <c r="B79" s="25"/>
      <c r="C79" s="25"/>
      <c r="D79" s="25"/>
      <c r="E79" s="7"/>
      <c r="F79" s="11"/>
      <c r="G79" s="12"/>
      <c r="H79" s="13"/>
    </row>
    <row r="80" spans="1:8" ht="12">
      <c r="A80" s="25"/>
      <c r="B80" s="25"/>
      <c r="C80" s="25"/>
      <c r="D80" s="25"/>
      <c r="E80" s="7"/>
      <c r="F80" s="11"/>
      <c r="G80" s="12"/>
      <c r="H80" s="13"/>
    </row>
    <row r="81" spans="1:8" ht="12">
      <c r="A81" s="25"/>
      <c r="B81" s="25"/>
      <c r="C81" s="25"/>
      <c r="D81" s="25"/>
      <c r="E81" s="7"/>
      <c r="F81" s="14"/>
      <c r="G81" s="15"/>
      <c r="H81" s="16"/>
    </row>
    <row r="82" spans="1:8" ht="12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>
      <c r="A84" s="25"/>
      <c r="B84" s="25"/>
      <c r="C84" s="25"/>
      <c r="D84" s="25"/>
      <c r="E84" s="7"/>
      <c r="F84" s="8"/>
      <c r="G84" s="9"/>
      <c r="H84" s="10"/>
    </row>
    <row r="85" spans="1:8" ht="12">
      <c r="A85" s="25"/>
      <c r="B85" s="25"/>
      <c r="C85" s="25"/>
      <c r="D85" s="25"/>
      <c r="E85" s="7"/>
      <c r="F85" s="11"/>
      <c r="G85" s="12"/>
      <c r="H85" s="13"/>
    </row>
    <row r="86" spans="1:8" ht="12">
      <c r="A86" s="25"/>
      <c r="B86" s="25"/>
      <c r="C86" s="25"/>
      <c r="D86" s="25"/>
      <c r="E86" s="7"/>
      <c r="F86" s="11"/>
      <c r="G86" s="12"/>
      <c r="H86" s="13"/>
    </row>
    <row r="87" spans="1:8" ht="12">
      <c r="A87" s="25"/>
      <c r="B87" s="25"/>
      <c r="C87" s="25"/>
      <c r="D87" s="25"/>
      <c r="E87" s="7"/>
      <c r="F87" s="14"/>
      <c r="G87" s="15"/>
      <c r="H87" s="16"/>
    </row>
    <row r="88" spans="1:8" ht="12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>
      <c r="A90" s="25"/>
      <c r="B90" s="25"/>
      <c r="C90" s="25"/>
      <c r="D90" s="25"/>
      <c r="E90" s="7"/>
      <c r="F90" s="8"/>
      <c r="G90" s="9"/>
      <c r="H90" s="10"/>
    </row>
    <row r="91" spans="1:8" ht="12">
      <c r="A91" s="25"/>
      <c r="B91" s="25"/>
      <c r="C91" s="25"/>
      <c r="D91" s="25"/>
      <c r="E91" s="7"/>
      <c r="F91" s="11"/>
      <c r="G91" s="12"/>
      <c r="H91" s="13"/>
    </row>
    <row r="92" spans="1:8" ht="12">
      <c r="A92" s="25"/>
      <c r="B92" s="25"/>
      <c r="C92" s="25"/>
      <c r="D92" s="25"/>
      <c r="E92" s="7"/>
      <c r="F92" s="11"/>
      <c r="G92" s="12"/>
      <c r="H92" s="13"/>
    </row>
    <row r="93" spans="1:8" ht="12">
      <c r="A93" s="25"/>
      <c r="B93" s="25"/>
      <c r="C93" s="25"/>
      <c r="D93" s="25"/>
      <c r="E93" s="7"/>
      <c r="F93" s="14"/>
      <c r="G93" s="15"/>
      <c r="H93" s="16"/>
    </row>
    <row r="94" spans="1:8" ht="12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>
      <c r="A96" s="25"/>
      <c r="B96" s="25"/>
      <c r="C96" s="25"/>
      <c r="D96" s="25"/>
      <c r="E96" s="7"/>
      <c r="F96" s="8"/>
      <c r="G96" s="9"/>
      <c r="H96" s="10"/>
    </row>
    <row r="97" spans="1:8" ht="12">
      <c r="A97" s="25"/>
      <c r="B97" s="25"/>
      <c r="C97" s="25"/>
      <c r="D97" s="25"/>
      <c r="E97" s="7"/>
      <c r="F97" s="11"/>
      <c r="G97" s="12"/>
      <c r="H97" s="13"/>
    </row>
    <row r="98" spans="1:8" ht="12">
      <c r="A98" s="25"/>
      <c r="B98" s="25"/>
      <c r="C98" s="25"/>
      <c r="D98" s="25"/>
      <c r="E98" s="7"/>
      <c r="F98" s="11"/>
      <c r="G98" s="12"/>
      <c r="H98" s="13"/>
    </row>
    <row r="99" spans="1:8" ht="12">
      <c r="A99" s="25"/>
      <c r="B99" s="25"/>
      <c r="C99" s="25"/>
      <c r="D99" s="25"/>
      <c r="E99" s="7"/>
      <c r="F99" s="14"/>
      <c r="G99" s="15"/>
      <c r="H99" s="16"/>
    </row>
    <row r="100" spans="1:8" ht="12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>
      <c r="E102" s="7"/>
      <c r="F102" s="8"/>
      <c r="G102" s="9"/>
      <c r="H102" s="10"/>
    </row>
    <row r="103" spans="5:8" ht="12">
      <c r="E103" s="7"/>
      <c r="F103" s="11"/>
      <c r="G103" s="12"/>
      <c r="H103" s="13"/>
    </row>
    <row r="104" spans="5:8" ht="12">
      <c r="E104" s="7"/>
      <c r="F104" s="11"/>
      <c r="G104" s="12"/>
      <c r="H104" s="13"/>
    </row>
    <row r="105" spans="5:8" ht="12">
      <c r="E105" s="7"/>
      <c r="F105" s="14"/>
      <c r="G105" s="15"/>
      <c r="H105" s="16"/>
    </row>
    <row r="106" spans="5:8" ht="12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>
      <c r="E108" s="7"/>
      <c r="F108" s="8"/>
      <c r="G108" s="9"/>
      <c r="H108" s="10"/>
    </row>
    <row r="109" spans="5:8" ht="12">
      <c r="E109" s="7"/>
      <c r="F109" s="11"/>
      <c r="G109" s="12"/>
      <c r="H109" s="13"/>
    </row>
    <row r="110" spans="5:8" ht="12">
      <c r="E110" s="7"/>
      <c r="F110" s="11"/>
      <c r="G110" s="12"/>
      <c r="H110" s="13"/>
    </row>
    <row r="111" spans="5:8" ht="12">
      <c r="E111" s="7"/>
      <c r="F111" s="14"/>
      <c r="G111" s="15"/>
      <c r="H111" s="16"/>
    </row>
    <row r="112" spans="5:8" ht="12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>
      <c r="E114" s="7"/>
      <c r="F114" s="8"/>
      <c r="G114" s="9"/>
      <c r="H114" s="10"/>
    </row>
    <row r="115" spans="5:8" ht="12">
      <c r="E115" s="7"/>
      <c r="F115" s="11"/>
      <c r="G115" s="12"/>
      <c r="H115" s="13"/>
    </row>
    <row r="116" spans="5:8" ht="12">
      <c r="E116" s="7"/>
      <c r="F116" s="11"/>
      <c r="G116" s="12"/>
      <c r="H116" s="13"/>
    </row>
    <row r="117" spans="5:8" ht="12">
      <c r="E117" s="7"/>
      <c r="F117" s="14"/>
      <c r="G117" s="15"/>
      <c r="H117" s="16"/>
    </row>
    <row r="118" spans="5:8" ht="12.75">
      <c r="E118" s="19" t="s">
        <v>120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F60" sqref="F60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44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99851000</v>
      </c>
      <c r="G5" s="4">
        <v>107063000</v>
      </c>
      <c r="H5" s="4">
        <v>113728000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44260000</v>
      </c>
      <c r="G7" s="5">
        <f>SUM(G8:G19)</f>
        <v>56927000</v>
      </c>
      <c r="H7" s="5">
        <f>SUM(H8:H19)</f>
        <v>57346000</v>
      </c>
    </row>
    <row r="8" spans="1:8" ht="12.75">
      <c r="A8" s="25"/>
      <c r="B8" s="25"/>
      <c r="C8" s="25"/>
      <c r="D8" s="25"/>
      <c r="E8" s="30" t="s">
        <v>9</v>
      </c>
      <c r="F8" s="12">
        <v>24260000</v>
      </c>
      <c r="G8" s="12">
        <v>26065000</v>
      </c>
      <c r="H8" s="12">
        <v>27386000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>
        <v>5862000</v>
      </c>
      <c r="H11" s="12">
        <v>9000000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20000000</v>
      </c>
      <c r="G16" s="12">
        <v>25000000</v>
      </c>
      <c r="H16" s="12">
        <v>20960000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4004000</v>
      </c>
      <c r="G20" s="4">
        <f>SUM(G21:G29)</f>
        <v>3200000</v>
      </c>
      <c r="H20" s="4">
        <f>SUM(H21:H29)</f>
        <v>3300000</v>
      </c>
    </row>
    <row r="21" spans="1:8" ht="12.75">
      <c r="A21" s="25"/>
      <c r="B21" s="25"/>
      <c r="C21" s="25"/>
      <c r="D21" s="25"/>
      <c r="E21" s="30" t="s">
        <v>22</v>
      </c>
      <c r="F21" s="21">
        <v>3000000</v>
      </c>
      <c r="G21" s="21">
        <v>3200000</v>
      </c>
      <c r="H21" s="21">
        <v>3300000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1004000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148115000</v>
      </c>
      <c r="G30" s="20">
        <f>+G5+G6+G7+G20</f>
        <v>167190000</v>
      </c>
      <c r="H30" s="20">
        <f>+H5+H6+H7+H20</f>
        <v>174374000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87662000</v>
      </c>
      <c r="G32" s="4">
        <f>SUM(G33:G38)</f>
        <v>88806000</v>
      </c>
      <c r="H32" s="4">
        <f>SUM(H33:H38)</f>
        <v>69020000</v>
      </c>
    </row>
    <row r="33" spans="1:8" ht="12.75">
      <c r="A33" s="25"/>
      <c r="B33" s="25"/>
      <c r="C33" s="25"/>
      <c r="D33" s="25"/>
      <c r="E33" s="30" t="s">
        <v>16</v>
      </c>
      <c r="F33" s="12">
        <v>86000000</v>
      </c>
      <c r="G33" s="12">
        <v>85500000</v>
      </c>
      <c r="H33" s="12">
        <v>61635000</v>
      </c>
    </row>
    <row r="34" spans="1:8" ht="12.75">
      <c r="A34" s="25"/>
      <c r="B34" s="25"/>
      <c r="C34" s="25"/>
      <c r="D34" s="25"/>
      <c r="E34" s="30" t="s">
        <v>34</v>
      </c>
      <c r="F34" s="12">
        <v>1662000</v>
      </c>
      <c r="G34" s="12">
        <v>3306000</v>
      </c>
      <c r="H34" s="12">
        <v>7385000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87662000</v>
      </c>
      <c r="G41" s="36">
        <f>+G32+G39</f>
        <v>88806000</v>
      </c>
      <c r="H41" s="36">
        <f>+H32+H39</f>
        <v>69020000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235777000</v>
      </c>
      <c r="G42" s="36">
        <f>+G30+G41</f>
        <v>255996000</v>
      </c>
      <c r="H42" s="36">
        <f>+H30+H41</f>
        <v>243394000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117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119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121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123</v>
      </c>
      <c r="F48" s="8"/>
      <c r="G48" s="9"/>
      <c r="H48" s="10"/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122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5"/>
      <c r="B54" s="25"/>
      <c r="C54" s="25"/>
      <c r="D54" s="25"/>
      <c r="E54" s="7" t="s">
        <v>124</v>
      </c>
      <c r="F54" s="8"/>
      <c r="G54" s="9"/>
      <c r="H54" s="10"/>
    </row>
    <row r="55" spans="1:8" ht="12">
      <c r="A55" s="25"/>
      <c r="B55" s="25"/>
      <c r="C55" s="25"/>
      <c r="D55" s="25"/>
      <c r="E55" s="7"/>
      <c r="F55" s="11"/>
      <c r="G55" s="12"/>
      <c r="H55" s="13"/>
    </row>
    <row r="56" spans="1:8" ht="12">
      <c r="A56" s="25"/>
      <c r="B56" s="25"/>
      <c r="C56" s="25"/>
      <c r="D56" s="25"/>
      <c r="E56" s="7"/>
      <c r="F56" s="11"/>
      <c r="G56" s="12"/>
      <c r="H56" s="13"/>
    </row>
    <row r="57" spans="1:8" ht="12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125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5"/>
      <c r="B60" s="25"/>
      <c r="C60" s="25"/>
      <c r="D60" s="25"/>
      <c r="E60" s="37" t="s">
        <v>126</v>
      </c>
      <c r="F60" s="8"/>
      <c r="G60" s="9"/>
      <c r="H60" s="10"/>
    </row>
    <row r="61" spans="1:8" ht="12">
      <c r="A61" s="25"/>
      <c r="B61" s="25"/>
      <c r="C61" s="25"/>
      <c r="D61" s="25"/>
      <c r="E61" s="7"/>
      <c r="F61" s="11"/>
      <c r="G61" s="12"/>
      <c r="H61" s="13"/>
    </row>
    <row r="62" spans="1:8" ht="12">
      <c r="A62" s="25"/>
      <c r="B62" s="25"/>
      <c r="C62" s="25"/>
      <c r="D62" s="25"/>
      <c r="E62" s="7"/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>
      <c r="A66" s="25"/>
      <c r="B66" s="25"/>
      <c r="C66" s="25"/>
      <c r="D66" s="25"/>
      <c r="E66" s="7"/>
      <c r="F66" s="8"/>
      <c r="G66" s="9"/>
      <c r="H66" s="10"/>
    </row>
    <row r="67" spans="1:8" ht="12">
      <c r="A67" s="25"/>
      <c r="B67" s="25"/>
      <c r="C67" s="25"/>
      <c r="D67" s="25"/>
      <c r="E67" s="7"/>
      <c r="F67" s="11"/>
      <c r="G67" s="12"/>
      <c r="H67" s="13"/>
    </row>
    <row r="68" spans="1:8" ht="12">
      <c r="A68" s="25"/>
      <c r="B68" s="25"/>
      <c r="C68" s="25"/>
      <c r="D68" s="25"/>
      <c r="E68" s="7"/>
      <c r="F68" s="11"/>
      <c r="G68" s="12"/>
      <c r="H68" s="13"/>
    </row>
    <row r="69" spans="1:8" ht="12">
      <c r="A69" s="25"/>
      <c r="B69" s="25"/>
      <c r="C69" s="25"/>
      <c r="D69" s="25"/>
      <c r="E69" s="7"/>
      <c r="F69" s="14"/>
      <c r="G69" s="15"/>
      <c r="H69" s="16"/>
    </row>
    <row r="70" spans="1:8" ht="12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>
      <c r="A72" s="25"/>
      <c r="B72" s="25"/>
      <c r="C72" s="25"/>
      <c r="D72" s="25"/>
      <c r="E72" s="7"/>
      <c r="F72" s="8"/>
      <c r="G72" s="9"/>
      <c r="H72" s="10"/>
    </row>
    <row r="73" spans="1:8" ht="12">
      <c r="A73" s="25"/>
      <c r="B73" s="25"/>
      <c r="C73" s="25"/>
      <c r="D73" s="25"/>
      <c r="E73" s="7"/>
      <c r="F73" s="11"/>
      <c r="G73" s="12"/>
      <c r="H73" s="13"/>
    </row>
    <row r="74" spans="1:8" ht="12">
      <c r="A74" s="25"/>
      <c r="B74" s="25"/>
      <c r="C74" s="25"/>
      <c r="D74" s="25"/>
      <c r="E74" s="7"/>
      <c r="F74" s="11"/>
      <c r="G74" s="12"/>
      <c r="H74" s="13"/>
    </row>
    <row r="75" spans="1:8" ht="12">
      <c r="A75" s="25"/>
      <c r="B75" s="25"/>
      <c r="C75" s="25"/>
      <c r="D75" s="25"/>
      <c r="E75" s="7"/>
      <c r="F75" s="14"/>
      <c r="G75" s="15"/>
      <c r="H75" s="16"/>
    </row>
    <row r="76" spans="1:8" ht="12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>
      <c r="A78" s="25"/>
      <c r="B78" s="25"/>
      <c r="C78" s="25"/>
      <c r="D78" s="25"/>
      <c r="E78" s="7"/>
      <c r="F78" s="8"/>
      <c r="G78" s="9"/>
      <c r="H78" s="10"/>
    </row>
    <row r="79" spans="1:8" ht="12">
      <c r="A79" s="25"/>
      <c r="B79" s="25"/>
      <c r="C79" s="25"/>
      <c r="D79" s="25"/>
      <c r="E79" s="7"/>
      <c r="F79" s="11"/>
      <c r="G79" s="12"/>
      <c r="H79" s="13"/>
    </row>
    <row r="80" spans="1:8" ht="12">
      <c r="A80" s="25"/>
      <c r="B80" s="25"/>
      <c r="C80" s="25"/>
      <c r="D80" s="25"/>
      <c r="E80" s="7"/>
      <c r="F80" s="11"/>
      <c r="G80" s="12"/>
      <c r="H80" s="13"/>
    </row>
    <row r="81" spans="1:8" ht="12">
      <c r="A81" s="25"/>
      <c r="B81" s="25"/>
      <c r="C81" s="25"/>
      <c r="D81" s="25"/>
      <c r="E81" s="7"/>
      <c r="F81" s="14"/>
      <c r="G81" s="15"/>
      <c r="H81" s="16"/>
    </row>
    <row r="82" spans="1:8" ht="12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>
      <c r="A84" s="25"/>
      <c r="B84" s="25"/>
      <c r="C84" s="25"/>
      <c r="D84" s="25"/>
      <c r="E84" s="7"/>
      <c r="F84" s="8"/>
      <c r="G84" s="9"/>
      <c r="H84" s="10"/>
    </row>
    <row r="85" spans="1:8" ht="12">
      <c r="A85" s="25"/>
      <c r="B85" s="25"/>
      <c r="C85" s="25"/>
      <c r="D85" s="25"/>
      <c r="E85" s="7"/>
      <c r="F85" s="11"/>
      <c r="G85" s="12"/>
      <c r="H85" s="13"/>
    </row>
    <row r="86" spans="1:8" ht="12">
      <c r="A86" s="25"/>
      <c r="B86" s="25"/>
      <c r="C86" s="25"/>
      <c r="D86" s="25"/>
      <c r="E86" s="7"/>
      <c r="F86" s="11"/>
      <c r="G86" s="12"/>
      <c r="H86" s="13"/>
    </row>
    <row r="87" spans="1:8" ht="12">
      <c r="A87" s="25"/>
      <c r="B87" s="25"/>
      <c r="C87" s="25"/>
      <c r="D87" s="25"/>
      <c r="E87" s="7"/>
      <c r="F87" s="14"/>
      <c r="G87" s="15"/>
      <c r="H87" s="16"/>
    </row>
    <row r="88" spans="1:8" ht="12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>
      <c r="A90" s="25"/>
      <c r="B90" s="25"/>
      <c r="C90" s="25"/>
      <c r="D90" s="25"/>
      <c r="E90" s="7"/>
      <c r="F90" s="8"/>
      <c r="G90" s="9"/>
      <c r="H90" s="10"/>
    </row>
    <row r="91" spans="1:8" ht="12">
      <c r="A91" s="25"/>
      <c r="B91" s="25"/>
      <c r="C91" s="25"/>
      <c r="D91" s="25"/>
      <c r="E91" s="7"/>
      <c r="F91" s="11"/>
      <c r="G91" s="12"/>
      <c r="H91" s="13"/>
    </row>
    <row r="92" spans="1:8" ht="12">
      <c r="A92" s="25"/>
      <c r="B92" s="25"/>
      <c r="C92" s="25"/>
      <c r="D92" s="25"/>
      <c r="E92" s="7"/>
      <c r="F92" s="11"/>
      <c r="G92" s="12"/>
      <c r="H92" s="13"/>
    </row>
    <row r="93" spans="1:8" ht="12">
      <c r="A93" s="25"/>
      <c r="B93" s="25"/>
      <c r="C93" s="25"/>
      <c r="D93" s="25"/>
      <c r="E93" s="7"/>
      <c r="F93" s="14"/>
      <c r="G93" s="15"/>
      <c r="H93" s="16"/>
    </row>
    <row r="94" spans="1:8" ht="12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>
      <c r="A96" s="25"/>
      <c r="B96" s="25"/>
      <c r="C96" s="25"/>
      <c r="D96" s="25"/>
      <c r="E96" s="7"/>
      <c r="F96" s="8"/>
      <c r="G96" s="9"/>
      <c r="H96" s="10"/>
    </row>
    <row r="97" spans="1:8" ht="12">
      <c r="A97" s="25"/>
      <c r="B97" s="25"/>
      <c r="C97" s="25"/>
      <c r="D97" s="25"/>
      <c r="E97" s="7"/>
      <c r="F97" s="11"/>
      <c r="G97" s="12"/>
      <c r="H97" s="13"/>
    </row>
    <row r="98" spans="1:8" ht="12">
      <c r="A98" s="25"/>
      <c r="B98" s="25"/>
      <c r="C98" s="25"/>
      <c r="D98" s="25"/>
      <c r="E98" s="7"/>
      <c r="F98" s="11"/>
      <c r="G98" s="12"/>
      <c r="H98" s="13"/>
    </row>
    <row r="99" spans="1:8" ht="12">
      <c r="A99" s="25"/>
      <c r="B99" s="25"/>
      <c r="C99" s="25"/>
      <c r="D99" s="25"/>
      <c r="E99" s="7"/>
      <c r="F99" s="14"/>
      <c r="G99" s="15"/>
      <c r="H99" s="16"/>
    </row>
    <row r="100" spans="1:8" ht="12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>
      <c r="E102" s="7"/>
      <c r="F102" s="8"/>
      <c r="G102" s="9"/>
      <c r="H102" s="10"/>
    </row>
    <row r="103" spans="5:8" ht="12">
      <c r="E103" s="7"/>
      <c r="F103" s="11"/>
      <c r="G103" s="12"/>
      <c r="H103" s="13"/>
    </row>
    <row r="104" spans="5:8" ht="12">
      <c r="E104" s="7"/>
      <c r="F104" s="11"/>
      <c r="G104" s="12"/>
      <c r="H104" s="13"/>
    </row>
    <row r="105" spans="5:8" ht="12">
      <c r="E105" s="7"/>
      <c r="F105" s="14"/>
      <c r="G105" s="15"/>
      <c r="H105" s="16"/>
    </row>
    <row r="106" spans="5:8" ht="12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>
      <c r="E108" s="7"/>
      <c r="F108" s="8"/>
      <c r="G108" s="9"/>
      <c r="H108" s="10"/>
    </row>
    <row r="109" spans="5:8" ht="12">
      <c r="E109" s="7"/>
      <c r="F109" s="11"/>
      <c r="G109" s="12"/>
      <c r="H109" s="13"/>
    </row>
    <row r="110" spans="5:8" ht="12">
      <c r="E110" s="7"/>
      <c r="F110" s="11"/>
      <c r="G110" s="12"/>
      <c r="H110" s="13"/>
    </row>
    <row r="111" spans="5:8" ht="12">
      <c r="E111" s="7"/>
      <c r="F111" s="14"/>
      <c r="G111" s="15"/>
      <c r="H111" s="16"/>
    </row>
    <row r="112" spans="5:8" ht="12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>
      <c r="E114" s="7"/>
      <c r="F114" s="8"/>
      <c r="G114" s="9"/>
      <c r="H114" s="10"/>
    </row>
    <row r="115" spans="5:8" ht="12">
      <c r="E115" s="7"/>
      <c r="F115" s="11"/>
      <c r="G115" s="12"/>
      <c r="H115" s="13"/>
    </row>
    <row r="116" spans="5:8" ht="12">
      <c r="E116" s="7"/>
      <c r="F116" s="11"/>
      <c r="G116" s="12"/>
      <c r="H116" s="13"/>
    </row>
    <row r="117" spans="5:8" ht="12">
      <c r="E117" s="7"/>
      <c r="F117" s="14"/>
      <c r="G117" s="15"/>
      <c r="H117" s="16"/>
    </row>
    <row r="118" spans="5:8" ht="12.75">
      <c r="E118" s="19" t="s">
        <v>120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43">
      <selection activeCell="F61" sqref="F61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45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103801000</v>
      </c>
      <c r="G5" s="4">
        <v>111768000</v>
      </c>
      <c r="H5" s="4">
        <v>119194000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51535000</v>
      </c>
      <c r="G7" s="5">
        <f>SUM(G8:G19)</f>
        <v>63914000</v>
      </c>
      <c r="H7" s="5">
        <f>SUM(H8:H19)</f>
        <v>38928000</v>
      </c>
    </row>
    <row r="8" spans="1:8" ht="12.75">
      <c r="A8" s="25"/>
      <c r="B8" s="25"/>
      <c r="C8" s="25"/>
      <c r="D8" s="25"/>
      <c r="E8" s="30" t="s">
        <v>9</v>
      </c>
      <c r="F8" s="12">
        <v>36535000</v>
      </c>
      <c r="G8" s="12">
        <v>29209000</v>
      </c>
      <c r="H8" s="12">
        <v>30728000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>
        <v>14705000</v>
      </c>
      <c r="H11" s="12">
        <v>8200000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15000000</v>
      </c>
      <c r="G16" s="12">
        <v>20000000</v>
      </c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4001000</v>
      </c>
      <c r="G20" s="4">
        <f>SUM(G21:G29)</f>
        <v>2800000</v>
      </c>
      <c r="H20" s="4">
        <f>SUM(H21:H29)</f>
        <v>2800000</v>
      </c>
    </row>
    <row r="21" spans="1:8" ht="12.75">
      <c r="A21" s="25"/>
      <c r="B21" s="25"/>
      <c r="C21" s="25"/>
      <c r="D21" s="25"/>
      <c r="E21" s="30" t="s">
        <v>22</v>
      </c>
      <c r="F21" s="21">
        <v>2800000</v>
      </c>
      <c r="G21" s="21">
        <v>2800000</v>
      </c>
      <c r="H21" s="21">
        <v>2800000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1201000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159337000</v>
      </c>
      <c r="G30" s="20">
        <f>+G5+G6+G7+G20</f>
        <v>178482000</v>
      </c>
      <c r="H30" s="20">
        <f>+H5+H6+H7+H20</f>
        <v>160922000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62000000</v>
      </c>
      <c r="G32" s="4">
        <f>SUM(G33:G38)</f>
        <v>2311000</v>
      </c>
      <c r="H32" s="4">
        <f>SUM(H33:H38)</f>
        <v>1041000</v>
      </c>
    </row>
    <row r="33" spans="1:8" ht="12.75">
      <c r="A33" s="25"/>
      <c r="B33" s="25"/>
      <c r="C33" s="25"/>
      <c r="D33" s="25"/>
      <c r="E33" s="30" t="s">
        <v>16</v>
      </c>
      <c r="F33" s="12">
        <v>60000000</v>
      </c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2000000</v>
      </c>
      <c r="G34" s="12">
        <v>2311000</v>
      </c>
      <c r="H34" s="12">
        <v>1041000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62000000</v>
      </c>
      <c r="G41" s="36">
        <f>+G32+G39</f>
        <v>2311000</v>
      </c>
      <c r="H41" s="36">
        <f>+H32+H39</f>
        <v>1041000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221337000</v>
      </c>
      <c r="G42" s="36">
        <f>+G30+G41</f>
        <v>180793000</v>
      </c>
      <c r="H42" s="36">
        <f>+H30+H41</f>
        <v>161963000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117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118</v>
      </c>
      <c r="F45" s="5">
        <f>SUM(F47+F53+F59+F65+F71+F77+F83+F89+F95+F101+F107+F113)</f>
        <v>36000000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119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121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123</v>
      </c>
      <c r="F48" s="8"/>
      <c r="G48" s="9"/>
      <c r="H48" s="10"/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122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5"/>
      <c r="B54" s="25"/>
      <c r="C54" s="25"/>
      <c r="D54" s="25"/>
      <c r="E54" s="7" t="s">
        <v>124</v>
      </c>
      <c r="F54" s="8"/>
      <c r="G54" s="9"/>
      <c r="H54" s="10"/>
    </row>
    <row r="55" spans="1:8" ht="12">
      <c r="A55" s="25"/>
      <c r="B55" s="25"/>
      <c r="C55" s="25"/>
      <c r="D55" s="25"/>
      <c r="E55" s="7"/>
      <c r="F55" s="11"/>
      <c r="G55" s="12"/>
      <c r="H55" s="13"/>
    </row>
    <row r="56" spans="1:8" ht="12">
      <c r="A56" s="25"/>
      <c r="B56" s="25"/>
      <c r="C56" s="25"/>
      <c r="D56" s="25"/>
      <c r="E56" s="7"/>
      <c r="F56" s="11"/>
      <c r="G56" s="12"/>
      <c r="H56" s="13"/>
    </row>
    <row r="57" spans="1:8" ht="12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125</v>
      </c>
      <c r="F59" s="4">
        <f>SUM(F60:F63)</f>
        <v>36000000</v>
      </c>
      <c r="G59" s="4">
        <f>SUM(G60:G63)</f>
        <v>0</v>
      </c>
      <c r="H59" s="4">
        <f>SUM(H60:H63)</f>
        <v>0</v>
      </c>
    </row>
    <row r="60" spans="1:8" ht="12">
      <c r="A60" s="25"/>
      <c r="B60" s="25"/>
      <c r="C60" s="25"/>
      <c r="D60" s="25"/>
      <c r="E60" s="37" t="s">
        <v>126</v>
      </c>
      <c r="F60" s="8">
        <v>36000000</v>
      </c>
      <c r="G60" s="9"/>
      <c r="H60" s="10"/>
    </row>
    <row r="61" spans="1:8" ht="12">
      <c r="A61" s="25"/>
      <c r="B61" s="25"/>
      <c r="C61" s="25"/>
      <c r="D61" s="25"/>
      <c r="E61" s="7"/>
      <c r="F61" s="11"/>
      <c r="G61" s="12"/>
      <c r="H61" s="13"/>
    </row>
    <row r="62" spans="1:8" ht="12">
      <c r="A62" s="25"/>
      <c r="B62" s="25"/>
      <c r="C62" s="25"/>
      <c r="D62" s="25"/>
      <c r="E62" s="7"/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>
      <c r="A66" s="25"/>
      <c r="B66" s="25"/>
      <c r="C66" s="25"/>
      <c r="D66" s="25"/>
      <c r="E66" s="7"/>
      <c r="F66" s="8"/>
      <c r="G66" s="9"/>
      <c r="H66" s="10"/>
    </row>
    <row r="67" spans="1:8" ht="12">
      <c r="A67" s="25"/>
      <c r="B67" s="25"/>
      <c r="C67" s="25"/>
      <c r="D67" s="25"/>
      <c r="E67" s="7"/>
      <c r="F67" s="11"/>
      <c r="G67" s="12"/>
      <c r="H67" s="13"/>
    </row>
    <row r="68" spans="1:8" ht="12">
      <c r="A68" s="25"/>
      <c r="B68" s="25"/>
      <c r="C68" s="25"/>
      <c r="D68" s="25"/>
      <c r="E68" s="7"/>
      <c r="F68" s="11"/>
      <c r="G68" s="12"/>
      <c r="H68" s="13"/>
    </row>
    <row r="69" spans="1:8" ht="12">
      <c r="A69" s="25"/>
      <c r="B69" s="25"/>
      <c r="C69" s="25"/>
      <c r="D69" s="25"/>
      <c r="E69" s="7"/>
      <c r="F69" s="14"/>
      <c r="G69" s="15"/>
      <c r="H69" s="16"/>
    </row>
    <row r="70" spans="1:8" ht="12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>
      <c r="A72" s="25"/>
      <c r="B72" s="25"/>
      <c r="C72" s="25"/>
      <c r="D72" s="25"/>
      <c r="E72" s="7"/>
      <c r="F72" s="8"/>
      <c r="G72" s="9"/>
      <c r="H72" s="10"/>
    </row>
    <row r="73" spans="1:8" ht="12">
      <c r="A73" s="25"/>
      <c r="B73" s="25"/>
      <c r="C73" s="25"/>
      <c r="D73" s="25"/>
      <c r="E73" s="7"/>
      <c r="F73" s="11"/>
      <c r="G73" s="12"/>
      <c r="H73" s="13"/>
    </row>
    <row r="74" spans="1:8" ht="12">
      <c r="A74" s="25"/>
      <c r="B74" s="25"/>
      <c r="C74" s="25"/>
      <c r="D74" s="25"/>
      <c r="E74" s="7"/>
      <c r="F74" s="11"/>
      <c r="G74" s="12"/>
      <c r="H74" s="13"/>
    </row>
    <row r="75" spans="1:8" ht="12">
      <c r="A75" s="25"/>
      <c r="B75" s="25"/>
      <c r="C75" s="25"/>
      <c r="D75" s="25"/>
      <c r="E75" s="7"/>
      <c r="F75" s="14"/>
      <c r="G75" s="15"/>
      <c r="H75" s="16"/>
    </row>
    <row r="76" spans="1:8" ht="12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>
      <c r="A78" s="25"/>
      <c r="B78" s="25"/>
      <c r="C78" s="25"/>
      <c r="D78" s="25"/>
      <c r="E78" s="7"/>
      <c r="F78" s="8"/>
      <c r="G78" s="9"/>
      <c r="H78" s="10"/>
    </row>
    <row r="79" spans="1:8" ht="12">
      <c r="A79" s="25"/>
      <c r="B79" s="25"/>
      <c r="C79" s="25"/>
      <c r="D79" s="25"/>
      <c r="E79" s="7"/>
      <c r="F79" s="11"/>
      <c r="G79" s="12"/>
      <c r="H79" s="13"/>
    </row>
    <row r="80" spans="1:8" ht="12">
      <c r="A80" s="25"/>
      <c r="B80" s="25"/>
      <c r="C80" s="25"/>
      <c r="D80" s="25"/>
      <c r="E80" s="7"/>
      <c r="F80" s="11"/>
      <c r="G80" s="12"/>
      <c r="H80" s="13"/>
    </row>
    <row r="81" spans="1:8" ht="12">
      <c r="A81" s="25"/>
      <c r="B81" s="25"/>
      <c r="C81" s="25"/>
      <c r="D81" s="25"/>
      <c r="E81" s="7"/>
      <c r="F81" s="14"/>
      <c r="G81" s="15"/>
      <c r="H81" s="16"/>
    </row>
    <row r="82" spans="1:8" ht="12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>
      <c r="A84" s="25"/>
      <c r="B84" s="25"/>
      <c r="C84" s="25"/>
      <c r="D84" s="25"/>
      <c r="E84" s="7"/>
      <c r="F84" s="8"/>
      <c r="G84" s="9"/>
      <c r="H84" s="10"/>
    </row>
    <row r="85" spans="1:8" ht="12">
      <c r="A85" s="25"/>
      <c r="B85" s="25"/>
      <c r="C85" s="25"/>
      <c r="D85" s="25"/>
      <c r="E85" s="7"/>
      <c r="F85" s="11"/>
      <c r="G85" s="12"/>
      <c r="H85" s="13"/>
    </row>
    <row r="86" spans="1:8" ht="12">
      <c r="A86" s="25"/>
      <c r="B86" s="25"/>
      <c r="C86" s="25"/>
      <c r="D86" s="25"/>
      <c r="E86" s="7"/>
      <c r="F86" s="11"/>
      <c r="G86" s="12"/>
      <c r="H86" s="13"/>
    </row>
    <row r="87" spans="1:8" ht="12">
      <c r="A87" s="25"/>
      <c r="B87" s="25"/>
      <c r="C87" s="25"/>
      <c r="D87" s="25"/>
      <c r="E87" s="7"/>
      <c r="F87" s="14"/>
      <c r="G87" s="15"/>
      <c r="H87" s="16"/>
    </row>
    <row r="88" spans="1:8" ht="12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>
      <c r="A90" s="25"/>
      <c r="B90" s="25"/>
      <c r="C90" s="25"/>
      <c r="D90" s="25"/>
      <c r="E90" s="7"/>
      <c r="F90" s="8"/>
      <c r="G90" s="9"/>
      <c r="H90" s="10"/>
    </row>
    <row r="91" spans="1:8" ht="12">
      <c r="A91" s="25"/>
      <c r="B91" s="25"/>
      <c r="C91" s="25"/>
      <c r="D91" s="25"/>
      <c r="E91" s="7"/>
      <c r="F91" s="11"/>
      <c r="G91" s="12"/>
      <c r="H91" s="13"/>
    </row>
    <row r="92" spans="1:8" ht="12">
      <c r="A92" s="25"/>
      <c r="B92" s="25"/>
      <c r="C92" s="25"/>
      <c r="D92" s="25"/>
      <c r="E92" s="7"/>
      <c r="F92" s="11"/>
      <c r="G92" s="12"/>
      <c r="H92" s="13"/>
    </row>
    <row r="93" spans="1:8" ht="12">
      <c r="A93" s="25"/>
      <c r="B93" s="25"/>
      <c r="C93" s="25"/>
      <c r="D93" s="25"/>
      <c r="E93" s="7"/>
      <c r="F93" s="14"/>
      <c r="G93" s="15"/>
      <c r="H93" s="16"/>
    </row>
    <row r="94" spans="1:8" ht="12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>
      <c r="A96" s="25"/>
      <c r="B96" s="25"/>
      <c r="C96" s="25"/>
      <c r="D96" s="25"/>
      <c r="E96" s="7"/>
      <c r="F96" s="8"/>
      <c r="G96" s="9"/>
      <c r="H96" s="10"/>
    </row>
    <row r="97" spans="1:8" ht="12">
      <c r="A97" s="25"/>
      <c r="B97" s="25"/>
      <c r="C97" s="25"/>
      <c r="D97" s="25"/>
      <c r="E97" s="7"/>
      <c r="F97" s="11"/>
      <c r="G97" s="12"/>
      <c r="H97" s="13"/>
    </row>
    <row r="98" spans="1:8" ht="12">
      <c r="A98" s="25"/>
      <c r="B98" s="25"/>
      <c r="C98" s="25"/>
      <c r="D98" s="25"/>
      <c r="E98" s="7"/>
      <c r="F98" s="11"/>
      <c r="G98" s="12"/>
      <c r="H98" s="13"/>
    </row>
    <row r="99" spans="1:8" ht="12">
      <c r="A99" s="25"/>
      <c r="B99" s="25"/>
      <c r="C99" s="25"/>
      <c r="D99" s="25"/>
      <c r="E99" s="7"/>
      <c r="F99" s="14"/>
      <c r="G99" s="15"/>
      <c r="H99" s="16"/>
    </row>
    <row r="100" spans="1:8" ht="12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>
      <c r="E102" s="7"/>
      <c r="F102" s="8"/>
      <c r="G102" s="9"/>
      <c r="H102" s="10"/>
    </row>
    <row r="103" spans="5:8" ht="12">
      <c r="E103" s="7"/>
      <c r="F103" s="11"/>
      <c r="G103" s="12"/>
      <c r="H103" s="13"/>
    </row>
    <row r="104" spans="5:8" ht="12">
      <c r="E104" s="7"/>
      <c r="F104" s="11"/>
      <c r="G104" s="12"/>
      <c r="H104" s="13"/>
    </row>
    <row r="105" spans="5:8" ht="12">
      <c r="E105" s="7"/>
      <c r="F105" s="14"/>
      <c r="G105" s="15"/>
      <c r="H105" s="16"/>
    </row>
    <row r="106" spans="5:8" ht="12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>
      <c r="E108" s="7"/>
      <c r="F108" s="8"/>
      <c r="G108" s="9"/>
      <c r="H108" s="10"/>
    </row>
    <row r="109" spans="5:8" ht="12">
      <c r="E109" s="7"/>
      <c r="F109" s="11"/>
      <c r="G109" s="12"/>
      <c r="H109" s="13"/>
    </row>
    <row r="110" spans="5:8" ht="12">
      <c r="E110" s="7"/>
      <c r="F110" s="11"/>
      <c r="G110" s="12"/>
      <c r="H110" s="13"/>
    </row>
    <row r="111" spans="5:8" ht="12">
      <c r="E111" s="7"/>
      <c r="F111" s="14"/>
      <c r="G111" s="15"/>
      <c r="H111" s="16"/>
    </row>
    <row r="112" spans="5:8" ht="12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>
      <c r="E114" s="7"/>
      <c r="F114" s="8"/>
      <c r="G114" s="9"/>
      <c r="H114" s="10"/>
    </row>
    <row r="115" spans="5:8" ht="12">
      <c r="E115" s="7"/>
      <c r="F115" s="11"/>
      <c r="G115" s="12"/>
      <c r="H115" s="13"/>
    </row>
    <row r="116" spans="5:8" ht="12">
      <c r="E116" s="7"/>
      <c r="F116" s="11"/>
      <c r="G116" s="12"/>
      <c r="H116" s="13"/>
    </row>
    <row r="117" spans="5:8" ht="12">
      <c r="E117" s="7"/>
      <c r="F117" s="14"/>
      <c r="G117" s="15"/>
      <c r="H117" s="16"/>
    </row>
    <row r="118" spans="5:8" ht="12.75">
      <c r="E118" s="19" t="s">
        <v>120</v>
      </c>
      <c r="F118" s="20">
        <f>SUM(F45)</f>
        <v>36000000</v>
      </c>
      <c r="G118" s="20">
        <f>SUM(G45)</f>
        <v>0</v>
      </c>
      <c r="H118" s="20">
        <f>SUM(H45)</f>
        <v>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F61" sqref="F61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46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86469000</v>
      </c>
      <c r="G5" s="4">
        <v>94033000</v>
      </c>
      <c r="H5" s="4">
        <v>101329000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35464000</v>
      </c>
      <c r="G7" s="5">
        <f>SUM(G8:G19)</f>
        <v>42382000</v>
      </c>
      <c r="H7" s="5">
        <f>SUM(H8:H19)</f>
        <v>33285000</v>
      </c>
    </row>
    <row r="8" spans="1:8" ht="12.75">
      <c r="A8" s="25"/>
      <c r="B8" s="25"/>
      <c r="C8" s="25"/>
      <c r="D8" s="25"/>
      <c r="E8" s="30" t="s">
        <v>9</v>
      </c>
      <c r="F8" s="12">
        <v>25464000</v>
      </c>
      <c r="G8" s="12">
        <v>27382000</v>
      </c>
      <c r="H8" s="12">
        <v>28785000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>
        <v>5000000</v>
      </c>
      <c r="H11" s="12">
        <v>4500000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10000000</v>
      </c>
      <c r="G16" s="12">
        <v>10000000</v>
      </c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4000000</v>
      </c>
      <c r="G20" s="4">
        <f>SUM(G21:G29)</f>
        <v>6200000</v>
      </c>
      <c r="H20" s="4">
        <f>SUM(H21:H29)</f>
        <v>3300000</v>
      </c>
    </row>
    <row r="21" spans="1:8" ht="12.75">
      <c r="A21" s="25"/>
      <c r="B21" s="25"/>
      <c r="C21" s="25"/>
      <c r="D21" s="25"/>
      <c r="E21" s="30" t="s">
        <v>22</v>
      </c>
      <c r="F21" s="21">
        <v>3000000</v>
      </c>
      <c r="G21" s="21">
        <v>3200000</v>
      </c>
      <c r="H21" s="21">
        <v>3300000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1000000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>
        <v>3000000</v>
      </c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125933000</v>
      </c>
      <c r="G30" s="20">
        <f>+G5+G6+G7+G20</f>
        <v>142615000</v>
      </c>
      <c r="H30" s="20">
        <f>+H5+H6+H7+H20</f>
        <v>137914000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7539000</v>
      </c>
      <c r="G32" s="4">
        <f>SUM(G33:G38)</f>
        <v>6152000</v>
      </c>
      <c r="H32" s="4">
        <f>SUM(H33:H38)</f>
        <v>8461000</v>
      </c>
    </row>
    <row r="33" spans="1:8" ht="12.75">
      <c r="A33" s="25"/>
      <c r="B33" s="25"/>
      <c r="C33" s="25"/>
      <c r="D33" s="25"/>
      <c r="E33" s="30" t="s">
        <v>16</v>
      </c>
      <c r="F33" s="12">
        <v>3000000</v>
      </c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4539000</v>
      </c>
      <c r="G34" s="12">
        <v>6152000</v>
      </c>
      <c r="H34" s="12">
        <v>8461000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7539000</v>
      </c>
      <c r="G41" s="36">
        <f>+G32+G39</f>
        <v>6152000</v>
      </c>
      <c r="H41" s="36">
        <f>+H32+H39</f>
        <v>8461000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133472000</v>
      </c>
      <c r="G42" s="36">
        <f>+G30+G41</f>
        <v>148767000</v>
      </c>
      <c r="H42" s="36">
        <f>+H30+H41</f>
        <v>146375000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117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118</v>
      </c>
      <c r="F45" s="5">
        <f>SUM(F47+F53+F59+F65+F71+F77+F83+F89+F95+F101+F107+F113)</f>
        <v>11265000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119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121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123</v>
      </c>
      <c r="F48" s="8"/>
      <c r="G48" s="9"/>
      <c r="H48" s="10"/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122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5"/>
      <c r="B54" s="25"/>
      <c r="C54" s="25"/>
      <c r="D54" s="25"/>
      <c r="E54" s="7" t="s">
        <v>124</v>
      </c>
      <c r="F54" s="8"/>
      <c r="G54" s="9"/>
      <c r="H54" s="10"/>
    </row>
    <row r="55" spans="1:8" ht="12">
      <c r="A55" s="25"/>
      <c r="B55" s="25"/>
      <c r="C55" s="25"/>
      <c r="D55" s="25"/>
      <c r="E55" s="7"/>
      <c r="F55" s="11"/>
      <c r="G55" s="12"/>
      <c r="H55" s="13"/>
    </row>
    <row r="56" spans="1:8" ht="12">
      <c r="A56" s="25"/>
      <c r="B56" s="25"/>
      <c r="C56" s="25"/>
      <c r="D56" s="25"/>
      <c r="E56" s="7"/>
      <c r="F56" s="11"/>
      <c r="G56" s="12"/>
      <c r="H56" s="13"/>
    </row>
    <row r="57" spans="1:8" ht="12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125</v>
      </c>
      <c r="F59" s="4">
        <f>SUM(F60:F63)</f>
        <v>11265000</v>
      </c>
      <c r="G59" s="4">
        <f>SUM(G60:G63)</f>
        <v>0</v>
      </c>
      <c r="H59" s="4">
        <f>SUM(H60:H63)</f>
        <v>0</v>
      </c>
    </row>
    <row r="60" spans="1:8" ht="12">
      <c r="A60" s="25"/>
      <c r="B60" s="25"/>
      <c r="C60" s="25"/>
      <c r="D60" s="25"/>
      <c r="E60" s="37" t="s">
        <v>126</v>
      </c>
      <c r="F60" s="8">
        <v>11265000</v>
      </c>
      <c r="G60" s="9"/>
      <c r="H60" s="10"/>
    </row>
    <row r="61" spans="1:8" ht="12">
      <c r="A61" s="25"/>
      <c r="B61" s="25"/>
      <c r="C61" s="25"/>
      <c r="D61" s="25"/>
      <c r="E61" s="7"/>
      <c r="F61" s="11"/>
      <c r="G61" s="12"/>
      <c r="H61" s="13"/>
    </row>
    <row r="62" spans="1:8" ht="12">
      <c r="A62" s="25"/>
      <c r="B62" s="25"/>
      <c r="C62" s="25"/>
      <c r="D62" s="25"/>
      <c r="E62" s="7"/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>
      <c r="A66" s="25"/>
      <c r="B66" s="25"/>
      <c r="C66" s="25"/>
      <c r="D66" s="25"/>
      <c r="E66" s="7"/>
      <c r="F66" s="8"/>
      <c r="G66" s="9"/>
      <c r="H66" s="10"/>
    </row>
    <row r="67" spans="1:8" ht="12">
      <c r="A67" s="25"/>
      <c r="B67" s="25"/>
      <c r="C67" s="25"/>
      <c r="D67" s="25"/>
      <c r="E67" s="7"/>
      <c r="F67" s="11"/>
      <c r="G67" s="12"/>
      <c r="H67" s="13"/>
    </row>
    <row r="68" spans="1:8" ht="12">
      <c r="A68" s="25"/>
      <c r="B68" s="25"/>
      <c r="C68" s="25"/>
      <c r="D68" s="25"/>
      <c r="E68" s="7"/>
      <c r="F68" s="11"/>
      <c r="G68" s="12"/>
      <c r="H68" s="13"/>
    </row>
    <row r="69" spans="1:8" ht="12">
      <c r="A69" s="25"/>
      <c r="B69" s="25"/>
      <c r="C69" s="25"/>
      <c r="D69" s="25"/>
      <c r="E69" s="7"/>
      <c r="F69" s="14"/>
      <c r="G69" s="15"/>
      <c r="H69" s="16"/>
    </row>
    <row r="70" spans="1:8" ht="12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>
      <c r="A72" s="25"/>
      <c r="B72" s="25"/>
      <c r="C72" s="25"/>
      <c r="D72" s="25"/>
      <c r="E72" s="7"/>
      <c r="F72" s="8"/>
      <c r="G72" s="9"/>
      <c r="H72" s="10"/>
    </row>
    <row r="73" spans="1:8" ht="12">
      <c r="A73" s="25"/>
      <c r="B73" s="25"/>
      <c r="C73" s="25"/>
      <c r="D73" s="25"/>
      <c r="E73" s="7"/>
      <c r="F73" s="11"/>
      <c r="G73" s="12"/>
      <c r="H73" s="13"/>
    </row>
    <row r="74" spans="1:8" ht="12">
      <c r="A74" s="25"/>
      <c r="B74" s="25"/>
      <c r="C74" s="25"/>
      <c r="D74" s="25"/>
      <c r="E74" s="7"/>
      <c r="F74" s="11"/>
      <c r="G74" s="12"/>
      <c r="H74" s="13"/>
    </row>
    <row r="75" spans="1:8" ht="12">
      <c r="A75" s="25"/>
      <c r="B75" s="25"/>
      <c r="C75" s="25"/>
      <c r="D75" s="25"/>
      <c r="E75" s="7"/>
      <c r="F75" s="14"/>
      <c r="G75" s="15"/>
      <c r="H75" s="16"/>
    </row>
    <row r="76" spans="1:8" ht="12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>
      <c r="A78" s="25"/>
      <c r="B78" s="25"/>
      <c r="C78" s="25"/>
      <c r="D78" s="25"/>
      <c r="E78" s="7"/>
      <c r="F78" s="8"/>
      <c r="G78" s="9"/>
      <c r="H78" s="10"/>
    </row>
    <row r="79" spans="1:8" ht="12">
      <c r="A79" s="25"/>
      <c r="B79" s="25"/>
      <c r="C79" s="25"/>
      <c r="D79" s="25"/>
      <c r="E79" s="7"/>
      <c r="F79" s="11"/>
      <c r="G79" s="12"/>
      <c r="H79" s="13"/>
    </row>
    <row r="80" spans="1:8" ht="12">
      <c r="A80" s="25"/>
      <c r="B80" s="25"/>
      <c r="C80" s="25"/>
      <c r="D80" s="25"/>
      <c r="E80" s="7"/>
      <c r="F80" s="11"/>
      <c r="G80" s="12"/>
      <c r="H80" s="13"/>
    </row>
    <row r="81" spans="1:8" ht="12">
      <c r="A81" s="25"/>
      <c r="B81" s="25"/>
      <c r="C81" s="25"/>
      <c r="D81" s="25"/>
      <c r="E81" s="7"/>
      <c r="F81" s="14"/>
      <c r="G81" s="15"/>
      <c r="H81" s="16"/>
    </row>
    <row r="82" spans="1:8" ht="12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>
      <c r="A84" s="25"/>
      <c r="B84" s="25"/>
      <c r="C84" s="25"/>
      <c r="D84" s="25"/>
      <c r="E84" s="7"/>
      <c r="F84" s="8"/>
      <c r="G84" s="9"/>
      <c r="H84" s="10"/>
    </row>
    <row r="85" spans="1:8" ht="12">
      <c r="A85" s="25"/>
      <c r="B85" s="25"/>
      <c r="C85" s="25"/>
      <c r="D85" s="25"/>
      <c r="E85" s="7"/>
      <c r="F85" s="11"/>
      <c r="G85" s="12"/>
      <c r="H85" s="13"/>
    </row>
    <row r="86" spans="1:8" ht="12">
      <c r="A86" s="25"/>
      <c r="B86" s="25"/>
      <c r="C86" s="25"/>
      <c r="D86" s="25"/>
      <c r="E86" s="7"/>
      <c r="F86" s="11"/>
      <c r="G86" s="12"/>
      <c r="H86" s="13"/>
    </row>
    <row r="87" spans="1:8" ht="12">
      <c r="A87" s="25"/>
      <c r="B87" s="25"/>
      <c r="C87" s="25"/>
      <c r="D87" s="25"/>
      <c r="E87" s="7"/>
      <c r="F87" s="14"/>
      <c r="G87" s="15"/>
      <c r="H87" s="16"/>
    </row>
    <row r="88" spans="1:8" ht="12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>
      <c r="A90" s="25"/>
      <c r="B90" s="25"/>
      <c r="C90" s="25"/>
      <c r="D90" s="25"/>
      <c r="E90" s="7"/>
      <c r="F90" s="8"/>
      <c r="G90" s="9"/>
      <c r="H90" s="10"/>
    </row>
    <row r="91" spans="1:8" ht="12">
      <c r="A91" s="25"/>
      <c r="B91" s="25"/>
      <c r="C91" s="25"/>
      <c r="D91" s="25"/>
      <c r="E91" s="7"/>
      <c r="F91" s="11"/>
      <c r="G91" s="12"/>
      <c r="H91" s="13"/>
    </row>
    <row r="92" spans="1:8" ht="12">
      <c r="A92" s="25"/>
      <c r="B92" s="25"/>
      <c r="C92" s="25"/>
      <c r="D92" s="25"/>
      <c r="E92" s="7"/>
      <c r="F92" s="11"/>
      <c r="G92" s="12"/>
      <c r="H92" s="13"/>
    </row>
    <row r="93" spans="1:8" ht="12">
      <c r="A93" s="25"/>
      <c r="B93" s="25"/>
      <c r="C93" s="25"/>
      <c r="D93" s="25"/>
      <c r="E93" s="7"/>
      <c r="F93" s="14"/>
      <c r="G93" s="15"/>
      <c r="H93" s="16"/>
    </row>
    <row r="94" spans="1:8" ht="12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>
      <c r="A96" s="25"/>
      <c r="B96" s="25"/>
      <c r="C96" s="25"/>
      <c r="D96" s="25"/>
      <c r="E96" s="7"/>
      <c r="F96" s="8"/>
      <c r="G96" s="9"/>
      <c r="H96" s="10"/>
    </row>
    <row r="97" spans="1:8" ht="12">
      <c r="A97" s="25"/>
      <c r="B97" s="25"/>
      <c r="C97" s="25"/>
      <c r="D97" s="25"/>
      <c r="E97" s="7"/>
      <c r="F97" s="11"/>
      <c r="G97" s="12"/>
      <c r="H97" s="13"/>
    </row>
    <row r="98" spans="1:8" ht="12">
      <c r="A98" s="25"/>
      <c r="B98" s="25"/>
      <c r="C98" s="25"/>
      <c r="D98" s="25"/>
      <c r="E98" s="7"/>
      <c r="F98" s="11"/>
      <c r="G98" s="12"/>
      <c r="H98" s="13"/>
    </row>
    <row r="99" spans="1:8" ht="12">
      <c r="A99" s="25"/>
      <c r="B99" s="25"/>
      <c r="C99" s="25"/>
      <c r="D99" s="25"/>
      <c r="E99" s="7"/>
      <c r="F99" s="14"/>
      <c r="G99" s="15"/>
      <c r="H99" s="16"/>
    </row>
    <row r="100" spans="1:8" ht="12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>
      <c r="E102" s="7"/>
      <c r="F102" s="8"/>
      <c r="G102" s="9"/>
      <c r="H102" s="10"/>
    </row>
    <row r="103" spans="5:8" ht="12">
      <c r="E103" s="7"/>
      <c r="F103" s="11"/>
      <c r="G103" s="12"/>
      <c r="H103" s="13"/>
    </row>
    <row r="104" spans="5:8" ht="12">
      <c r="E104" s="7"/>
      <c r="F104" s="11"/>
      <c r="G104" s="12"/>
      <c r="H104" s="13"/>
    </row>
    <row r="105" spans="5:8" ht="12">
      <c r="E105" s="7"/>
      <c r="F105" s="14"/>
      <c r="G105" s="15"/>
      <c r="H105" s="16"/>
    </row>
    <row r="106" spans="5:8" ht="12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>
      <c r="E108" s="7"/>
      <c r="F108" s="8"/>
      <c r="G108" s="9"/>
      <c r="H108" s="10"/>
    </row>
    <row r="109" spans="5:8" ht="12">
      <c r="E109" s="7"/>
      <c r="F109" s="11"/>
      <c r="G109" s="12"/>
      <c r="H109" s="13"/>
    </row>
    <row r="110" spans="5:8" ht="12">
      <c r="E110" s="7"/>
      <c r="F110" s="11"/>
      <c r="G110" s="12"/>
      <c r="H110" s="13"/>
    </row>
    <row r="111" spans="5:8" ht="12">
      <c r="E111" s="7"/>
      <c r="F111" s="14"/>
      <c r="G111" s="15"/>
      <c r="H111" s="16"/>
    </row>
    <row r="112" spans="5:8" ht="12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>
      <c r="E114" s="7"/>
      <c r="F114" s="8"/>
      <c r="G114" s="9"/>
      <c r="H114" s="10"/>
    </row>
    <row r="115" spans="5:8" ht="12">
      <c r="E115" s="7"/>
      <c r="F115" s="11"/>
      <c r="G115" s="12"/>
      <c r="H115" s="13"/>
    </row>
    <row r="116" spans="5:8" ht="12">
      <c r="E116" s="7"/>
      <c r="F116" s="11"/>
      <c r="G116" s="12"/>
      <c r="H116" s="13"/>
    </row>
    <row r="117" spans="5:8" ht="12">
      <c r="E117" s="7"/>
      <c r="F117" s="14"/>
      <c r="G117" s="15"/>
      <c r="H117" s="16"/>
    </row>
    <row r="118" spans="5:8" ht="12.75">
      <c r="E118" s="19" t="s">
        <v>120</v>
      </c>
      <c r="F118" s="20">
        <f>SUM(F45)</f>
        <v>11265000</v>
      </c>
      <c r="G118" s="20">
        <f>SUM(G45)</f>
        <v>0</v>
      </c>
      <c r="H118" s="20">
        <f>SUM(H45)</f>
        <v>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F60" sqref="F60"/>
    </sheetView>
  </sheetViews>
  <sheetFormatPr defaultColWidth="9.140625" defaultRowHeight="12.75"/>
  <cols>
    <col min="1" max="4" width="1.57421875" style="0" customWidth="1"/>
    <col min="5" max="5" width="68.57421875" style="0" customWidth="1"/>
    <col min="6" max="8" width="13.574218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47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136649000</v>
      </c>
      <c r="G5" s="4">
        <v>150022000</v>
      </c>
      <c r="H5" s="4">
        <v>163410000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36778000</v>
      </c>
      <c r="G7" s="5">
        <f>SUM(G8:G19)</f>
        <v>38069000</v>
      </c>
      <c r="H7" s="5">
        <f>SUM(H8:H19)</f>
        <v>41001000</v>
      </c>
    </row>
    <row r="8" spans="1:8" ht="12.75">
      <c r="A8" s="25"/>
      <c r="B8" s="25"/>
      <c r="C8" s="25"/>
      <c r="D8" s="25"/>
      <c r="E8" s="30" t="s">
        <v>9</v>
      </c>
      <c r="F8" s="12">
        <v>31578000</v>
      </c>
      <c r="G8" s="12">
        <v>34069000</v>
      </c>
      <c r="H8" s="12">
        <v>35892000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5200000</v>
      </c>
      <c r="G11" s="12">
        <v>4000000</v>
      </c>
      <c r="H11" s="12">
        <v>5109000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2554000</v>
      </c>
      <c r="G20" s="4">
        <f>SUM(G21:G29)</f>
        <v>1770000</v>
      </c>
      <c r="H20" s="4">
        <f>SUM(H21:H29)</f>
        <v>1770000</v>
      </c>
    </row>
    <row r="21" spans="1:8" ht="12.75">
      <c r="A21" s="25"/>
      <c r="B21" s="25"/>
      <c r="C21" s="25"/>
      <c r="D21" s="25"/>
      <c r="E21" s="30" t="s">
        <v>22</v>
      </c>
      <c r="F21" s="21">
        <v>1500000</v>
      </c>
      <c r="G21" s="21">
        <v>1770000</v>
      </c>
      <c r="H21" s="21">
        <v>1770000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1054000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175981000</v>
      </c>
      <c r="G30" s="20">
        <f>+G5+G6+G7+G20</f>
        <v>189861000</v>
      </c>
      <c r="H30" s="20">
        <f>+H5+H6+H7+H20</f>
        <v>206181000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9421000</v>
      </c>
      <c r="G32" s="4">
        <f>SUM(G33:G38)</f>
        <v>12618000</v>
      </c>
      <c r="H32" s="4">
        <f>SUM(H33:H38)</f>
        <v>9597000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9421000</v>
      </c>
      <c r="G34" s="12">
        <v>12618000</v>
      </c>
      <c r="H34" s="12">
        <v>9597000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9421000</v>
      </c>
      <c r="G41" s="36">
        <f>+G32+G39</f>
        <v>12618000</v>
      </c>
      <c r="H41" s="36">
        <f>+H32+H39</f>
        <v>9597000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185402000</v>
      </c>
      <c r="G42" s="36">
        <f>+G30+G41</f>
        <v>202479000</v>
      </c>
      <c r="H42" s="36">
        <f>+H30+H41</f>
        <v>215778000</v>
      </c>
    </row>
    <row r="43" spans="1:8" ht="12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117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119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121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5"/>
      <c r="B48" s="25"/>
      <c r="C48" s="25"/>
      <c r="D48" s="25"/>
      <c r="E48" s="7" t="s">
        <v>123</v>
      </c>
      <c r="F48" s="8"/>
      <c r="G48" s="9"/>
      <c r="H48" s="10"/>
    </row>
    <row r="49" spans="1:8" ht="12">
      <c r="A49" s="25"/>
      <c r="B49" s="25"/>
      <c r="C49" s="25"/>
      <c r="D49" s="25"/>
      <c r="E49" s="7"/>
      <c r="F49" s="11"/>
      <c r="G49" s="12"/>
      <c r="H49" s="13"/>
    </row>
    <row r="50" spans="1:8" ht="12">
      <c r="A50" s="25"/>
      <c r="B50" s="25"/>
      <c r="C50" s="25"/>
      <c r="D50" s="25"/>
      <c r="E50" s="7"/>
      <c r="F50" s="11"/>
      <c r="G50" s="12"/>
      <c r="H50" s="13"/>
    </row>
    <row r="51" spans="1:8" ht="12">
      <c r="A51" s="25"/>
      <c r="B51" s="25"/>
      <c r="C51" s="25"/>
      <c r="D51" s="25"/>
      <c r="E51" s="7"/>
      <c r="F51" s="14"/>
      <c r="G51" s="15"/>
      <c r="H51" s="16"/>
    </row>
    <row r="52" spans="1:8" ht="12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122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5"/>
      <c r="B54" s="25"/>
      <c r="C54" s="25"/>
      <c r="D54" s="25"/>
      <c r="E54" s="7" t="s">
        <v>124</v>
      </c>
      <c r="F54" s="8"/>
      <c r="G54" s="9"/>
      <c r="H54" s="10"/>
    </row>
    <row r="55" spans="1:8" ht="12">
      <c r="A55" s="25"/>
      <c r="B55" s="25"/>
      <c r="C55" s="25"/>
      <c r="D55" s="25"/>
      <c r="E55" s="7"/>
      <c r="F55" s="11"/>
      <c r="G55" s="12"/>
      <c r="H55" s="13"/>
    </row>
    <row r="56" spans="1:8" ht="12">
      <c r="A56" s="25"/>
      <c r="B56" s="25"/>
      <c r="C56" s="25"/>
      <c r="D56" s="25"/>
      <c r="E56" s="7"/>
      <c r="F56" s="11"/>
      <c r="G56" s="12"/>
      <c r="H56" s="13"/>
    </row>
    <row r="57" spans="1:8" ht="12">
      <c r="A57" s="25"/>
      <c r="B57" s="25"/>
      <c r="C57" s="25"/>
      <c r="D57" s="25"/>
      <c r="E57" s="7"/>
      <c r="F57" s="14"/>
      <c r="G57" s="15"/>
      <c r="H57" s="16"/>
    </row>
    <row r="58" spans="1:8" ht="12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125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">
      <c r="A60" s="25"/>
      <c r="B60" s="25"/>
      <c r="C60" s="25"/>
      <c r="D60" s="25"/>
      <c r="E60" s="37" t="s">
        <v>126</v>
      </c>
      <c r="F60" s="8"/>
      <c r="G60" s="9"/>
      <c r="H60" s="10"/>
    </row>
    <row r="61" spans="1:8" ht="12">
      <c r="A61" s="25"/>
      <c r="B61" s="25"/>
      <c r="C61" s="25"/>
      <c r="D61" s="25"/>
      <c r="E61" s="7"/>
      <c r="F61" s="11"/>
      <c r="G61" s="12"/>
      <c r="H61" s="13"/>
    </row>
    <row r="62" spans="1:8" ht="12">
      <c r="A62" s="25"/>
      <c r="B62" s="25"/>
      <c r="C62" s="25"/>
      <c r="D62" s="25"/>
      <c r="E62" s="7"/>
      <c r="F62" s="11"/>
      <c r="G62" s="12"/>
      <c r="H62" s="13"/>
    </row>
    <row r="63" spans="1:8" ht="12">
      <c r="A63" s="25"/>
      <c r="B63" s="25"/>
      <c r="C63" s="25"/>
      <c r="D63" s="25"/>
      <c r="E63" s="7"/>
      <c r="F63" s="14"/>
      <c r="G63" s="15"/>
      <c r="H63" s="16"/>
    </row>
    <row r="64" spans="1:8" ht="12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">
      <c r="A66" s="25"/>
      <c r="B66" s="25"/>
      <c r="C66" s="25"/>
      <c r="D66" s="25"/>
      <c r="E66" s="7"/>
      <c r="F66" s="8"/>
      <c r="G66" s="9"/>
      <c r="H66" s="10"/>
    </row>
    <row r="67" spans="1:8" ht="12">
      <c r="A67" s="25"/>
      <c r="B67" s="25"/>
      <c r="C67" s="25"/>
      <c r="D67" s="25"/>
      <c r="E67" s="7"/>
      <c r="F67" s="11"/>
      <c r="G67" s="12"/>
      <c r="H67" s="13"/>
    </row>
    <row r="68" spans="1:8" ht="12">
      <c r="A68" s="25"/>
      <c r="B68" s="25"/>
      <c r="C68" s="25"/>
      <c r="D68" s="25"/>
      <c r="E68" s="7"/>
      <c r="F68" s="11"/>
      <c r="G68" s="12"/>
      <c r="H68" s="13"/>
    </row>
    <row r="69" spans="1:8" ht="12">
      <c r="A69" s="25"/>
      <c r="B69" s="25"/>
      <c r="C69" s="25"/>
      <c r="D69" s="25"/>
      <c r="E69" s="7"/>
      <c r="F69" s="14"/>
      <c r="G69" s="15"/>
      <c r="H69" s="16"/>
    </row>
    <row r="70" spans="1:8" ht="12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">
      <c r="A72" s="25"/>
      <c r="B72" s="25"/>
      <c r="C72" s="25"/>
      <c r="D72" s="25"/>
      <c r="E72" s="7"/>
      <c r="F72" s="8"/>
      <c r="G72" s="9"/>
      <c r="H72" s="10"/>
    </row>
    <row r="73" spans="1:8" ht="12">
      <c r="A73" s="25"/>
      <c r="B73" s="25"/>
      <c r="C73" s="25"/>
      <c r="D73" s="25"/>
      <c r="E73" s="7"/>
      <c r="F73" s="11"/>
      <c r="G73" s="12"/>
      <c r="H73" s="13"/>
    </row>
    <row r="74" spans="1:8" ht="12">
      <c r="A74" s="25"/>
      <c r="B74" s="25"/>
      <c r="C74" s="25"/>
      <c r="D74" s="25"/>
      <c r="E74" s="7"/>
      <c r="F74" s="11"/>
      <c r="G74" s="12"/>
      <c r="H74" s="13"/>
    </row>
    <row r="75" spans="1:8" ht="12">
      <c r="A75" s="25"/>
      <c r="B75" s="25"/>
      <c r="C75" s="25"/>
      <c r="D75" s="25"/>
      <c r="E75" s="7"/>
      <c r="F75" s="14"/>
      <c r="G75" s="15"/>
      <c r="H75" s="16"/>
    </row>
    <row r="76" spans="1:8" ht="12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">
      <c r="A78" s="25"/>
      <c r="B78" s="25"/>
      <c r="C78" s="25"/>
      <c r="D78" s="25"/>
      <c r="E78" s="7"/>
      <c r="F78" s="8"/>
      <c r="G78" s="9"/>
      <c r="H78" s="10"/>
    </row>
    <row r="79" spans="1:8" ht="12">
      <c r="A79" s="25"/>
      <c r="B79" s="25"/>
      <c r="C79" s="25"/>
      <c r="D79" s="25"/>
      <c r="E79" s="7"/>
      <c r="F79" s="11"/>
      <c r="G79" s="12"/>
      <c r="H79" s="13"/>
    </row>
    <row r="80" spans="1:8" ht="12">
      <c r="A80" s="25"/>
      <c r="B80" s="25"/>
      <c r="C80" s="25"/>
      <c r="D80" s="25"/>
      <c r="E80" s="7"/>
      <c r="F80" s="11"/>
      <c r="G80" s="12"/>
      <c r="H80" s="13"/>
    </row>
    <row r="81" spans="1:8" ht="12">
      <c r="A81" s="25"/>
      <c r="B81" s="25"/>
      <c r="C81" s="25"/>
      <c r="D81" s="25"/>
      <c r="E81" s="7"/>
      <c r="F81" s="14"/>
      <c r="G81" s="15"/>
      <c r="H81" s="16"/>
    </row>
    <row r="82" spans="1:8" ht="12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">
      <c r="A84" s="25"/>
      <c r="B84" s="25"/>
      <c r="C84" s="25"/>
      <c r="D84" s="25"/>
      <c r="E84" s="7"/>
      <c r="F84" s="8"/>
      <c r="G84" s="9"/>
      <c r="H84" s="10"/>
    </row>
    <row r="85" spans="1:8" ht="12">
      <c r="A85" s="25"/>
      <c r="B85" s="25"/>
      <c r="C85" s="25"/>
      <c r="D85" s="25"/>
      <c r="E85" s="7"/>
      <c r="F85" s="11"/>
      <c r="G85" s="12"/>
      <c r="H85" s="13"/>
    </row>
    <row r="86" spans="1:8" ht="12">
      <c r="A86" s="25"/>
      <c r="B86" s="25"/>
      <c r="C86" s="25"/>
      <c r="D86" s="25"/>
      <c r="E86" s="7"/>
      <c r="F86" s="11"/>
      <c r="G86" s="12"/>
      <c r="H86" s="13"/>
    </row>
    <row r="87" spans="1:8" ht="12">
      <c r="A87" s="25"/>
      <c r="B87" s="25"/>
      <c r="C87" s="25"/>
      <c r="D87" s="25"/>
      <c r="E87" s="7"/>
      <c r="F87" s="14"/>
      <c r="G87" s="15"/>
      <c r="H87" s="16"/>
    </row>
    <row r="88" spans="1:8" ht="12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">
      <c r="A90" s="25"/>
      <c r="B90" s="25"/>
      <c r="C90" s="25"/>
      <c r="D90" s="25"/>
      <c r="E90" s="7"/>
      <c r="F90" s="8"/>
      <c r="G90" s="9"/>
      <c r="H90" s="10"/>
    </row>
    <row r="91" spans="1:8" ht="12">
      <c r="A91" s="25"/>
      <c r="B91" s="25"/>
      <c r="C91" s="25"/>
      <c r="D91" s="25"/>
      <c r="E91" s="7"/>
      <c r="F91" s="11"/>
      <c r="G91" s="12"/>
      <c r="H91" s="13"/>
    </row>
    <row r="92" spans="1:8" ht="12">
      <c r="A92" s="25"/>
      <c r="B92" s="25"/>
      <c r="C92" s="25"/>
      <c r="D92" s="25"/>
      <c r="E92" s="7"/>
      <c r="F92" s="11"/>
      <c r="G92" s="12"/>
      <c r="H92" s="13"/>
    </row>
    <row r="93" spans="1:8" ht="12">
      <c r="A93" s="25"/>
      <c r="B93" s="25"/>
      <c r="C93" s="25"/>
      <c r="D93" s="25"/>
      <c r="E93" s="7"/>
      <c r="F93" s="14"/>
      <c r="G93" s="15"/>
      <c r="H93" s="16"/>
    </row>
    <row r="94" spans="1:8" ht="12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">
      <c r="A96" s="25"/>
      <c r="B96" s="25"/>
      <c r="C96" s="25"/>
      <c r="D96" s="25"/>
      <c r="E96" s="7"/>
      <c r="F96" s="8"/>
      <c r="G96" s="9"/>
      <c r="H96" s="10"/>
    </row>
    <row r="97" spans="1:8" ht="12">
      <c r="A97" s="25"/>
      <c r="B97" s="25"/>
      <c r="C97" s="25"/>
      <c r="D97" s="25"/>
      <c r="E97" s="7"/>
      <c r="F97" s="11"/>
      <c r="G97" s="12"/>
      <c r="H97" s="13"/>
    </row>
    <row r="98" spans="1:8" ht="12">
      <c r="A98" s="25"/>
      <c r="B98" s="25"/>
      <c r="C98" s="25"/>
      <c r="D98" s="25"/>
      <c r="E98" s="7"/>
      <c r="F98" s="11"/>
      <c r="G98" s="12"/>
      <c r="H98" s="13"/>
    </row>
    <row r="99" spans="1:8" ht="12">
      <c r="A99" s="25"/>
      <c r="B99" s="25"/>
      <c r="C99" s="25"/>
      <c r="D99" s="25"/>
      <c r="E99" s="7"/>
      <c r="F99" s="14"/>
      <c r="G99" s="15"/>
      <c r="H99" s="16"/>
    </row>
    <row r="100" spans="1:8" ht="12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">
      <c r="E102" s="7"/>
      <c r="F102" s="8"/>
      <c r="G102" s="9"/>
      <c r="H102" s="10"/>
    </row>
    <row r="103" spans="5:8" ht="12">
      <c r="E103" s="7"/>
      <c r="F103" s="11"/>
      <c r="G103" s="12"/>
      <c r="H103" s="13"/>
    </row>
    <row r="104" spans="5:8" ht="12">
      <c r="E104" s="7"/>
      <c r="F104" s="11"/>
      <c r="G104" s="12"/>
      <c r="H104" s="13"/>
    </row>
    <row r="105" spans="5:8" ht="12">
      <c r="E105" s="7"/>
      <c r="F105" s="14"/>
      <c r="G105" s="15"/>
      <c r="H105" s="16"/>
    </row>
    <row r="106" spans="5:8" ht="12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">
      <c r="E108" s="7"/>
      <c r="F108" s="8"/>
      <c r="G108" s="9"/>
      <c r="H108" s="10"/>
    </row>
    <row r="109" spans="5:8" ht="12">
      <c r="E109" s="7"/>
      <c r="F109" s="11"/>
      <c r="G109" s="12"/>
      <c r="H109" s="13"/>
    </row>
    <row r="110" spans="5:8" ht="12">
      <c r="E110" s="7"/>
      <c r="F110" s="11"/>
      <c r="G110" s="12"/>
      <c r="H110" s="13"/>
    </row>
    <row r="111" spans="5:8" ht="12">
      <c r="E111" s="7"/>
      <c r="F111" s="14"/>
      <c r="G111" s="15"/>
      <c r="H111" s="16"/>
    </row>
    <row r="112" spans="5:8" ht="12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">
      <c r="E114" s="7"/>
      <c r="F114" s="8"/>
      <c r="G114" s="9"/>
      <c r="H114" s="10"/>
    </row>
    <row r="115" spans="5:8" ht="12">
      <c r="E115" s="7"/>
      <c r="F115" s="11"/>
      <c r="G115" s="12"/>
      <c r="H115" s="13"/>
    </row>
    <row r="116" spans="5:8" ht="12">
      <c r="E116" s="7"/>
      <c r="F116" s="11"/>
      <c r="G116" s="12"/>
      <c r="H116" s="13"/>
    </row>
    <row r="117" spans="5:8" ht="12">
      <c r="E117" s="7"/>
      <c r="F117" s="14"/>
      <c r="G117" s="15"/>
      <c r="H117" s="16"/>
    </row>
    <row r="118" spans="5:8" ht="12.75">
      <c r="E118" s="19" t="s">
        <v>120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">
      <c r="F119" s="23"/>
      <c r="G119" s="23"/>
      <c r="H119" s="23"/>
    </row>
    <row r="120" spans="6:8" ht="12">
      <c r="F120" s="23"/>
      <c r="G120" s="23"/>
      <c r="H120" s="23"/>
    </row>
    <row r="121" spans="6:8" ht="12">
      <c r="F121" s="23"/>
      <c r="G121" s="23"/>
      <c r="H121" s="23"/>
    </row>
    <row r="122" spans="6:8" ht="12">
      <c r="F122" s="23"/>
      <c r="G122" s="23"/>
      <c r="H122" s="23"/>
    </row>
    <row r="123" spans="6:8" ht="12">
      <c r="F123" s="23"/>
      <c r="G123" s="23"/>
      <c r="H123" s="23"/>
    </row>
    <row r="124" spans="6:8" ht="12">
      <c r="F124" s="23"/>
      <c r="G124" s="23"/>
      <c r="H124" s="23"/>
    </row>
    <row r="125" spans="6:8" ht="12">
      <c r="F125" s="23"/>
      <c r="G125" s="23"/>
      <c r="H125" s="23"/>
    </row>
    <row r="126" spans="6:8" ht="12">
      <c r="F126" s="23"/>
      <c r="G126" s="23"/>
      <c r="H126" s="23"/>
    </row>
    <row r="127" spans="6:8" ht="12">
      <c r="F127" s="23"/>
      <c r="G127" s="23"/>
      <c r="H127" s="23"/>
    </row>
    <row r="128" spans="6:8" ht="12">
      <c r="F128" s="23"/>
      <c r="G128" s="23"/>
      <c r="H128" s="23"/>
    </row>
    <row r="129" spans="6:8" ht="12">
      <c r="F129" s="23"/>
      <c r="G129" s="23"/>
      <c r="H129" s="23"/>
    </row>
    <row r="130" spans="6:8" ht="12">
      <c r="F130" s="23"/>
      <c r="G130" s="23"/>
      <c r="H130" s="23"/>
    </row>
    <row r="131" spans="6:8" ht="12">
      <c r="F131" s="23"/>
      <c r="G131" s="23"/>
      <c r="H131" s="23"/>
    </row>
    <row r="132" spans="6:8" ht="12">
      <c r="F132" s="23"/>
      <c r="G132" s="23"/>
      <c r="H132" s="23"/>
    </row>
    <row r="133" spans="6:8" ht="12">
      <c r="F133" s="23"/>
      <c r="G133" s="23"/>
      <c r="H133" s="23"/>
    </row>
    <row r="134" spans="6:8" ht="12">
      <c r="F134" s="23"/>
      <c r="G134" s="23"/>
      <c r="H134" s="23"/>
    </row>
    <row r="135" spans="6:8" ht="12">
      <c r="F135" s="23"/>
      <c r="G135" s="23"/>
      <c r="H135" s="23"/>
    </row>
    <row r="136" spans="6:8" ht="12">
      <c r="F136" s="23"/>
      <c r="G136" s="23"/>
      <c r="H136" s="23"/>
    </row>
    <row r="137" spans="6:8" ht="12">
      <c r="F137" s="23"/>
      <c r="G137" s="23"/>
      <c r="H137" s="23"/>
    </row>
    <row r="138" spans="6:8" ht="12">
      <c r="F138" s="23"/>
      <c r="G138" s="23"/>
      <c r="H138" s="23"/>
    </row>
    <row r="139" spans="6:8" ht="12">
      <c r="F139" s="23"/>
      <c r="G139" s="23"/>
      <c r="H139" s="23"/>
    </row>
    <row r="140" spans="6:8" ht="12">
      <c r="F140" s="23"/>
      <c r="G140" s="23"/>
      <c r="H140" s="23"/>
    </row>
    <row r="141" spans="6:8" ht="12">
      <c r="F141" s="23"/>
      <c r="G141" s="23"/>
      <c r="H141" s="23"/>
    </row>
    <row r="142" spans="6:8" ht="12">
      <c r="F142" s="23"/>
      <c r="G142" s="23"/>
      <c r="H142" s="23"/>
    </row>
    <row r="143" spans="6:8" ht="12">
      <c r="F143" s="23"/>
      <c r="G143" s="23"/>
      <c r="H143" s="23"/>
    </row>
    <row r="144" spans="6:8" ht="12">
      <c r="F144" s="23"/>
      <c r="G144" s="23"/>
      <c r="H144" s="23"/>
    </row>
    <row r="145" spans="6:8" ht="12">
      <c r="F145" s="23"/>
      <c r="G145" s="23"/>
      <c r="H145" s="23"/>
    </row>
    <row r="146" spans="6:8" ht="12">
      <c r="F146" s="23"/>
      <c r="G146" s="23"/>
      <c r="H146" s="23"/>
    </row>
    <row r="147" spans="6:8" ht="12">
      <c r="F147" s="23"/>
      <c r="G147" s="23"/>
      <c r="H147" s="23"/>
    </row>
    <row r="148" spans="6:8" ht="12">
      <c r="F148" s="23"/>
      <c r="G148" s="23"/>
      <c r="H148" s="23"/>
    </row>
    <row r="149" spans="6:8" ht="12">
      <c r="F149" s="23"/>
      <c r="G149" s="23"/>
      <c r="H149" s="23"/>
    </row>
    <row r="150" spans="6:8" ht="12">
      <c r="F150" s="23"/>
      <c r="G150" s="23"/>
      <c r="H150" s="23"/>
    </row>
    <row r="151" spans="6:8" ht="12">
      <c r="F151" s="23"/>
      <c r="G151" s="23"/>
      <c r="H151" s="23"/>
    </row>
    <row r="152" spans="6:8" ht="12">
      <c r="F152" s="23"/>
      <c r="G152" s="23"/>
      <c r="H152" s="23"/>
    </row>
    <row r="153" spans="6:8" ht="12">
      <c r="F153" s="23"/>
      <c r="G153" s="23"/>
      <c r="H153" s="23"/>
    </row>
    <row r="154" spans="6:8" ht="12">
      <c r="F154" s="23"/>
      <c r="G154" s="23"/>
      <c r="H154" s="23"/>
    </row>
    <row r="155" spans="6:8" ht="12">
      <c r="F155" s="23"/>
      <c r="G155" s="23"/>
      <c r="H155" s="23"/>
    </row>
    <row r="156" spans="6:8" ht="12">
      <c r="F156" s="23"/>
      <c r="G156" s="23"/>
      <c r="H156" s="23"/>
    </row>
    <row r="157" spans="6:8" ht="12">
      <c r="F157" s="23"/>
      <c r="G157" s="23"/>
      <c r="H157" s="23"/>
    </row>
    <row r="158" spans="6:8" ht="12">
      <c r="F158" s="23"/>
      <c r="G158" s="23"/>
      <c r="H158" s="23"/>
    </row>
    <row r="159" spans="6:8" ht="12">
      <c r="F159" s="23"/>
      <c r="G159" s="23"/>
      <c r="H159" s="23"/>
    </row>
    <row r="160" spans="6:8" ht="12">
      <c r="F160" s="23"/>
      <c r="G160" s="23"/>
      <c r="H160" s="23"/>
    </row>
    <row r="161" spans="6:8" ht="12">
      <c r="F161" s="23"/>
      <c r="G161" s="23"/>
      <c r="H161" s="23"/>
    </row>
    <row r="162" spans="6:8" ht="12">
      <c r="F162" s="23"/>
      <c r="G162" s="23"/>
      <c r="H162" s="23"/>
    </row>
    <row r="163" spans="6:8" ht="12">
      <c r="F163" s="23"/>
      <c r="G163" s="23"/>
      <c r="H163" s="23"/>
    </row>
    <row r="164" spans="6:8" ht="12">
      <c r="F164" s="23"/>
      <c r="G164" s="23"/>
      <c r="H164" s="23"/>
    </row>
    <row r="165" spans="6:8" ht="12">
      <c r="F165" s="23"/>
      <c r="G165" s="23"/>
      <c r="H165" s="23"/>
    </row>
    <row r="166" spans="6:8" ht="12">
      <c r="F166" s="23"/>
      <c r="G166" s="23"/>
      <c r="H166" s="23"/>
    </row>
    <row r="167" spans="6:8" ht="12">
      <c r="F167" s="23"/>
      <c r="G167" s="23"/>
      <c r="H167" s="23"/>
    </row>
    <row r="168" spans="6:8" ht="12">
      <c r="F168" s="23"/>
      <c r="G168" s="23"/>
      <c r="H168" s="23"/>
    </row>
    <row r="169" spans="6:8" ht="12">
      <c r="F169" s="23"/>
      <c r="G169" s="23"/>
      <c r="H169" s="23"/>
    </row>
    <row r="170" spans="6:8" ht="12">
      <c r="F170" s="23"/>
      <c r="G170" s="23"/>
      <c r="H170" s="23"/>
    </row>
    <row r="171" spans="6:8" ht="12">
      <c r="F171" s="23"/>
      <c r="G171" s="23"/>
      <c r="H171" s="23"/>
    </row>
    <row r="172" spans="6:8" ht="12">
      <c r="F172" s="23"/>
      <c r="G172" s="23"/>
      <c r="H172" s="23"/>
    </row>
    <row r="173" spans="6:8" ht="12">
      <c r="F173" s="23"/>
      <c r="G173" s="23"/>
      <c r="H173" s="23"/>
    </row>
    <row r="174" spans="6:8" ht="12">
      <c r="F174" s="23"/>
      <c r="G174" s="23"/>
      <c r="H174" s="23"/>
    </row>
    <row r="175" spans="6:8" ht="12">
      <c r="F175" s="23"/>
      <c r="G175" s="23"/>
      <c r="H175" s="23"/>
    </row>
    <row r="176" spans="6:8" ht="12">
      <c r="F176" s="23"/>
      <c r="G176" s="23"/>
      <c r="H176" s="23"/>
    </row>
    <row r="177" spans="6:8" ht="12">
      <c r="F177" s="23"/>
      <c r="G177" s="23"/>
      <c r="H177" s="23"/>
    </row>
    <row r="178" spans="6:8" ht="12">
      <c r="F178" s="23"/>
      <c r="G178" s="23"/>
      <c r="H178" s="23"/>
    </row>
    <row r="179" spans="6:8" ht="12">
      <c r="F179" s="23"/>
      <c r="G179" s="23"/>
      <c r="H179" s="23"/>
    </row>
    <row r="180" spans="6:8" ht="12">
      <c r="F180" s="23"/>
      <c r="G180" s="23"/>
      <c r="H180" s="23"/>
    </row>
    <row r="181" spans="6:8" ht="12">
      <c r="F181" s="23"/>
      <c r="G181" s="23"/>
      <c r="H181" s="23"/>
    </row>
    <row r="182" spans="6:8" ht="12">
      <c r="F182" s="23"/>
      <c r="G182" s="23"/>
      <c r="H182" s="23"/>
    </row>
    <row r="183" spans="6:8" ht="12">
      <c r="F183" s="23"/>
      <c r="G183" s="23"/>
      <c r="H183" s="23"/>
    </row>
    <row r="184" spans="6:8" ht="12">
      <c r="F184" s="23"/>
      <c r="G184" s="23"/>
      <c r="H184" s="23"/>
    </row>
    <row r="185" spans="6:8" ht="12">
      <c r="F185" s="23"/>
      <c r="G185" s="23"/>
      <c r="H185" s="23"/>
    </row>
    <row r="186" spans="6:8" ht="12">
      <c r="F186" s="23"/>
      <c r="G186" s="23"/>
      <c r="H186" s="23"/>
    </row>
    <row r="187" spans="6:8" ht="12">
      <c r="F187" s="23"/>
      <c r="G187" s="23"/>
      <c r="H187" s="23"/>
    </row>
    <row r="188" spans="6:8" ht="12">
      <c r="F188" s="23"/>
      <c r="G188" s="23"/>
      <c r="H188" s="23"/>
    </row>
    <row r="189" spans="6:8" ht="12">
      <c r="F189" s="23"/>
      <c r="G189" s="23"/>
      <c r="H189" s="23"/>
    </row>
    <row r="190" spans="6:8" ht="12">
      <c r="F190" s="23"/>
      <c r="G190" s="23"/>
      <c r="H190" s="23"/>
    </row>
    <row r="191" spans="6:8" ht="12">
      <c r="F191" s="23"/>
      <c r="G191" s="23"/>
      <c r="H191" s="23"/>
    </row>
    <row r="192" spans="6:8" ht="12">
      <c r="F192" s="23"/>
      <c r="G192" s="23"/>
      <c r="H192" s="23"/>
    </row>
    <row r="193" spans="6:8" ht="12">
      <c r="F193" s="23"/>
      <c r="G193" s="23"/>
      <c r="H193" s="23"/>
    </row>
    <row r="194" spans="6:8" ht="12">
      <c r="F194" s="23"/>
      <c r="G194" s="23"/>
      <c r="H194" s="23"/>
    </row>
    <row r="195" spans="6:8" ht="12">
      <c r="F195" s="23"/>
      <c r="G195" s="23"/>
      <c r="H195" s="23"/>
    </row>
    <row r="196" spans="6:8" ht="12">
      <c r="F196" s="23"/>
      <c r="G196" s="23"/>
      <c r="H196" s="23"/>
    </row>
    <row r="197" spans="6:8" ht="12">
      <c r="F197" s="23"/>
      <c r="G197" s="23"/>
      <c r="H197" s="23"/>
    </row>
    <row r="198" spans="6:8" ht="12">
      <c r="F198" s="23"/>
      <c r="G198" s="23"/>
      <c r="H198" s="23"/>
    </row>
    <row r="199" spans="6:8" ht="12">
      <c r="F199" s="23"/>
      <c r="G199" s="23"/>
      <c r="H199" s="23"/>
    </row>
    <row r="200" spans="6:8" ht="12">
      <c r="F200" s="23"/>
      <c r="G200" s="23"/>
      <c r="H200" s="23"/>
    </row>
    <row r="201" spans="6:8" ht="12">
      <c r="F201" s="23"/>
      <c r="G201" s="23"/>
      <c r="H201" s="23"/>
    </row>
    <row r="202" spans="6:8" ht="12">
      <c r="F202" s="23"/>
      <c r="G202" s="23"/>
      <c r="H202" s="23"/>
    </row>
    <row r="203" spans="6:8" ht="12">
      <c r="F203" s="23"/>
      <c r="G203" s="23"/>
      <c r="H203" s="23"/>
    </row>
    <row r="204" spans="6:8" ht="12">
      <c r="F204" s="23"/>
      <c r="G204" s="23"/>
      <c r="H204" s="23"/>
    </row>
    <row r="205" spans="6:8" ht="12">
      <c r="F205" s="23"/>
      <c r="G205" s="23"/>
      <c r="H205" s="23"/>
    </row>
    <row r="206" spans="6:8" ht="12">
      <c r="F206" s="23"/>
      <c r="G206" s="23"/>
      <c r="H206" s="23"/>
    </row>
    <row r="207" spans="6:8" ht="12">
      <c r="F207" s="23"/>
      <c r="G207" s="23"/>
      <c r="H207" s="23"/>
    </row>
    <row r="208" spans="6:8" ht="12">
      <c r="F208" s="23"/>
      <c r="G208" s="23"/>
      <c r="H208" s="23"/>
    </row>
    <row r="209" spans="6:8" ht="12">
      <c r="F209" s="23"/>
      <c r="G209" s="23"/>
      <c r="H209" s="23"/>
    </row>
    <row r="210" spans="6:8" ht="12">
      <c r="F210" s="23"/>
      <c r="G210" s="23"/>
      <c r="H210" s="23"/>
    </row>
    <row r="211" spans="6:8" ht="12">
      <c r="F211" s="23"/>
      <c r="G211" s="23"/>
      <c r="H211" s="23"/>
    </row>
    <row r="212" spans="6:8" ht="12">
      <c r="F212" s="23"/>
      <c r="G212" s="23"/>
      <c r="H212" s="23"/>
    </row>
    <row r="213" spans="6:8" ht="12">
      <c r="F213" s="23"/>
      <c r="G213" s="23"/>
      <c r="H213" s="23"/>
    </row>
    <row r="214" spans="6:8" ht="12">
      <c r="F214" s="23"/>
      <c r="G214" s="23"/>
      <c r="H214" s="23"/>
    </row>
    <row r="215" spans="6:8" ht="12">
      <c r="F215" s="23"/>
      <c r="G215" s="23"/>
      <c r="H215" s="23"/>
    </row>
    <row r="216" spans="6:8" ht="12">
      <c r="F216" s="23"/>
      <c r="G216" s="23"/>
      <c r="H216" s="23"/>
    </row>
    <row r="217" spans="6:8" ht="12">
      <c r="F217" s="23"/>
      <c r="G217" s="23"/>
      <c r="H217" s="23"/>
    </row>
    <row r="218" spans="6:8" ht="12">
      <c r="F218" s="23"/>
      <c r="G218" s="23"/>
      <c r="H218" s="23"/>
    </row>
    <row r="219" spans="6:8" ht="12">
      <c r="F219" s="23"/>
      <c r="G219" s="23"/>
      <c r="H219" s="23"/>
    </row>
    <row r="220" spans="6:8" ht="12">
      <c r="F220" s="23"/>
      <c r="G220" s="23"/>
      <c r="H220" s="23"/>
    </row>
    <row r="221" spans="6:8" ht="12">
      <c r="F221" s="23"/>
      <c r="G221" s="23"/>
      <c r="H221" s="23"/>
    </row>
    <row r="222" spans="6:8" ht="12">
      <c r="F222" s="23"/>
      <c r="G222" s="23"/>
      <c r="H222" s="23"/>
    </row>
    <row r="223" spans="6:8" ht="12">
      <c r="F223" s="23"/>
      <c r="G223" s="23"/>
      <c r="H223" s="23"/>
    </row>
    <row r="224" spans="6:8" ht="12">
      <c r="F224" s="23"/>
      <c r="G224" s="23"/>
      <c r="H224" s="23"/>
    </row>
    <row r="225" spans="6:8" ht="12">
      <c r="F225" s="23"/>
      <c r="G225" s="23"/>
      <c r="H225" s="23"/>
    </row>
    <row r="226" spans="6:8" ht="12">
      <c r="F226" s="23"/>
      <c r="G226" s="23"/>
      <c r="H226" s="23"/>
    </row>
    <row r="227" spans="6:8" ht="12">
      <c r="F227" s="23"/>
      <c r="G227" s="23"/>
      <c r="H227" s="23"/>
    </row>
    <row r="228" spans="6:8" ht="12">
      <c r="F228" s="23"/>
      <c r="G228" s="23"/>
      <c r="H228" s="23"/>
    </row>
    <row r="229" spans="6:8" ht="12">
      <c r="F229" s="23"/>
      <c r="G229" s="23"/>
      <c r="H229" s="23"/>
    </row>
    <row r="230" spans="6:8" ht="12">
      <c r="F230" s="23"/>
      <c r="G230" s="23"/>
      <c r="H230" s="23"/>
    </row>
    <row r="231" spans="6:8" ht="12">
      <c r="F231" s="23"/>
      <c r="G231" s="23"/>
      <c r="H231" s="23"/>
    </row>
    <row r="232" spans="6:8" ht="12">
      <c r="F232" s="23"/>
      <c r="G232" s="23"/>
      <c r="H232" s="23"/>
    </row>
    <row r="233" spans="6:8" ht="12">
      <c r="F233" s="23"/>
      <c r="G233" s="23"/>
      <c r="H233" s="23"/>
    </row>
    <row r="234" spans="6:8" ht="12">
      <c r="F234" s="23"/>
      <c r="G234" s="23"/>
      <c r="H234" s="23"/>
    </row>
    <row r="235" spans="6:8" ht="12">
      <c r="F235" s="23"/>
      <c r="G235" s="23"/>
      <c r="H235" s="23"/>
    </row>
    <row r="236" spans="6:8" ht="12">
      <c r="F236" s="23"/>
      <c r="G236" s="23"/>
      <c r="H236" s="23"/>
    </row>
    <row r="237" spans="6:8" ht="12">
      <c r="F237" s="23"/>
      <c r="G237" s="23"/>
      <c r="H237" s="23"/>
    </row>
    <row r="238" spans="6:8" ht="12">
      <c r="F238" s="23"/>
      <c r="G238" s="23"/>
      <c r="H238" s="23"/>
    </row>
    <row r="239" spans="6:8" ht="12">
      <c r="F239" s="23"/>
      <c r="G239" s="23"/>
      <c r="H239" s="23"/>
    </row>
    <row r="240" spans="6:8" ht="12">
      <c r="F240" s="23"/>
      <c r="G240" s="23"/>
      <c r="H240" s="23"/>
    </row>
    <row r="241" spans="6:8" ht="12">
      <c r="F241" s="23"/>
      <c r="G241" s="23"/>
      <c r="H241" s="23"/>
    </row>
    <row r="242" spans="6:8" ht="12">
      <c r="F242" s="23"/>
      <c r="G242" s="23"/>
      <c r="H242" s="23"/>
    </row>
    <row r="243" spans="6:8" ht="12">
      <c r="F243" s="23"/>
      <c r="G243" s="23"/>
      <c r="H243" s="23"/>
    </row>
    <row r="244" spans="6:8" ht="12">
      <c r="F244" s="23"/>
      <c r="G244" s="23"/>
      <c r="H244" s="23"/>
    </row>
    <row r="245" spans="6:8" ht="12">
      <c r="F245" s="23"/>
      <c r="G245" s="23"/>
      <c r="H245" s="23"/>
    </row>
    <row r="246" spans="6:8" ht="12">
      <c r="F246" s="23"/>
      <c r="G246" s="23"/>
      <c r="H246" s="23"/>
    </row>
    <row r="247" spans="6:8" ht="12">
      <c r="F247" s="23"/>
      <c r="G247" s="23"/>
      <c r="H247" s="23"/>
    </row>
    <row r="248" spans="6:8" ht="12">
      <c r="F248" s="23"/>
      <c r="G248" s="23"/>
      <c r="H248" s="23"/>
    </row>
    <row r="249" spans="6:8" ht="12">
      <c r="F249" s="23"/>
      <c r="G249" s="23"/>
      <c r="H249" s="23"/>
    </row>
    <row r="250" spans="6:8" ht="12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Unathi Lekonyana</cp:lastModifiedBy>
  <dcterms:created xsi:type="dcterms:W3CDTF">2020-03-26T11:54:21Z</dcterms:created>
  <dcterms:modified xsi:type="dcterms:W3CDTF">2020-04-09T07:56:50Z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sonal Use">
    <vt:lpwstr>1</vt:lpwstr>
  </property>
</Properties>
</file>